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36105\Desktop\"/>
    </mc:Choice>
  </mc:AlternateContent>
  <xr:revisionPtr revIDLastSave="0" documentId="13_ncr:1_{E1CD28C5-88CD-4CBF-B180-90A1985CAD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nkwise Ach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9" i="1" l="1"/>
  <c r="CA59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CB55" i="1"/>
  <c r="CA55" i="1"/>
  <c r="CB54" i="1"/>
  <c r="CA54" i="1"/>
  <c r="CB53" i="1"/>
  <c r="CA53" i="1"/>
  <c r="CB52" i="1"/>
  <c r="CA52" i="1"/>
  <c r="CB51" i="1"/>
  <c r="CA51" i="1"/>
  <c r="CB50" i="1"/>
  <c r="CA50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CB47" i="1"/>
  <c r="CA47" i="1"/>
  <c r="CB46" i="1"/>
  <c r="CA46" i="1"/>
  <c r="CB45" i="1"/>
  <c r="CA45" i="1"/>
  <c r="CB44" i="1"/>
  <c r="CA44" i="1"/>
  <c r="CB43" i="1"/>
  <c r="CA43" i="1"/>
  <c r="CB42" i="1"/>
  <c r="CA42" i="1"/>
  <c r="CB41" i="1"/>
  <c r="CB48" i="1" s="1"/>
  <c r="CA41" i="1"/>
  <c r="CA48" i="1" s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CB38" i="1"/>
  <c r="CB39" i="1" s="1"/>
  <c r="CA38" i="1"/>
  <c r="CA39" i="1" s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CB35" i="1"/>
  <c r="CA35" i="1"/>
  <c r="CB34" i="1"/>
  <c r="CA34" i="1"/>
  <c r="CB33" i="1"/>
  <c r="CA33" i="1"/>
  <c r="CB32" i="1"/>
  <c r="CA32" i="1"/>
  <c r="CB31" i="1"/>
  <c r="CA31" i="1"/>
  <c r="CB30" i="1"/>
  <c r="CA30" i="1"/>
  <c r="CB29" i="1"/>
  <c r="CA29" i="1"/>
  <c r="CB28" i="1"/>
  <c r="CA28" i="1"/>
  <c r="CB27" i="1"/>
  <c r="CA27" i="1"/>
  <c r="CB26" i="1"/>
  <c r="CA26" i="1"/>
  <c r="CB25" i="1"/>
  <c r="CA25" i="1"/>
  <c r="CB24" i="1"/>
  <c r="CA24" i="1"/>
  <c r="CB23" i="1"/>
  <c r="CA23" i="1"/>
  <c r="CB22" i="1"/>
  <c r="CA22" i="1"/>
  <c r="CB21" i="1"/>
  <c r="CA21" i="1"/>
  <c r="CB20" i="1"/>
  <c r="CA20" i="1"/>
  <c r="BZ18" i="1"/>
  <c r="BZ57" i="1" s="1"/>
  <c r="BZ60" i="1" s="1"/>
  <c r="BY18" i="1"/>
  <c r="BY57" i="1" s="1"/>
  <c r="BY60" i="1" s="1"/>
  <c r="BX18" i="1"/>
  <c r="BW18" i="1"/>
  <c r="BV18" i="1"/>
  <c r="BV57" i="1" s="1"/>
  <c r="BV60" i="1" s="1"/>
  <c r="BU18" i="1"/>
  <c r="BU57" i="1" s="1"/>
  <c r="BU60" i="1" s="1"/>
  <c r="BT18" i="1"/>
  <c r="BS18" i="1"/>
  <c r="BR18" i="1"/>
  <c r="BR57" i="1" s="1"/>
  <c r="BR60" i="1" s="1"/>
  <c r="BQ18" i="1"/>
  <c r="BQ57" i="1" s="1"/>
  <c r="BQ60" i="1" s="1"/>
  <c r="BP18" i="1"/>
  <c r="BO18" i="1"/>
  <c r="BN18" i="1"/>
  <c r="BN57" i="1" s="1"/>
  <c r="BN60" i="1" s="1"/>
  <c r="BM18" i="1"/>
  <c r="BM57" i="1" s="1"/>
  <c r="BM60" i="1" s="1"/>
  <c r="BL18" i="1"/>
  <c r="BK18" i="1"/>
  <c r="BJ18" i="1"/>
  <c r="BJ57" i="1" s="1"/>
  <c r="BJ60" i="1" s="1"/>
  <c r="BI18" i="1"/>
  <c r="BI57" i="1" s="1"/>
  <c r="BI60" i="1" s="1"/>
  <c r="BH18" i="1"/>
  <c r="BG18" i="1"/>
  <c r="BF18" i="1"/>
  <c r="BF57" i="1" s="1"/>
  <c r="BF60" i="1" s="1"/>
  <c r="BE18" i="1"/>
  <c r="BE57" i="1" s="1"/>
  <c r="BE60" i="1" s="1"/>
  <c r="BD18" i="1"/>
  <c r="BC18" i="1"/>
  <c r="BB18" i="1"/>
  <c r="BB57" i="1" s="1"/>
  <c r="BB60" i="1" s="1"/>
  <c r="BA18" i="1"/>
  <c r="BA57" i="1" s="1"/>
  <c r="BA60" i="1" s="1"/>
  <c r="AZ18" i="1"/>
  <c r="AY18" i="1"/>
  <c r="AX18" i="1"/>
  <c r="AX57" i="1" s="1"/>
  <c r="AX60" i="1" s="1"/>
  <c r="AW18" i="1"/>
  <c r="AW57" i="1" s="1"/>
  <c r="AW60" i="1" s="1"/>
  <c r="AV18" i="1"/>
  <c r="AU18" i="1"/>
  <c r="AT18" i="1"/>
  <c r="AT57" i="1" s="1"/>
  <c r="AT60" i="1" s="1"/>
  <c r="AS18" i="1"/>
  <c r="AS57" i="1" s="1"/>
  <c r="AS60" i="1" s="1"/>
  <c r="AR18" i="1"/>
  <c r="AQ18" i="1"/>
  <c r="AP18" i="1"/>
  <c r="AP57" i="1" s="1"/>
  <c r="AP60" i="1" s="1"/>
  <c r="AO18" i="1"/>
  <c r="AO57" i="1" s="1"/>
  <c r="AO60" i="1" s="1"/>
  <c r="AN18" i="1"/>
  <c r="AM18" i="1"/>
  <c r="AL18" i="1"/>
  <c r="AL57" i="1" s="1"/>
  <c r="AL60" i="1" s="1"/>
  <c r="AK18" i="1"/>
  <c r="AK57" i="1" s="1"/>
  <c r="AK60" i="1" s="1"/>
  <c r="AJ18" i="1"/>
  <c r="AI18" i="1"/>
  <c r="AH18" i="1"/>
  <c r="AH57" i="1" s="1"/>
  <c r="AH60" i="1" s="1"/>
  <c r="AG18" i="1"/>
  <c r="AG57" i="1" s="1"/>
  <c r="AG60" i="1" s="1"/>
  <c r="AF18" i="1"/>
  <c r="AE18" i="1"/>
  <c r="AD18" i="1"/>
  <c r="AD57" i="1" s="1"/>
  <c r="AD60" i="1" s="1"/>
  <c r="AC18" i="1"/>
  <c r="AC57" i="1" s="1"/>
  <c r="AC60" i="1" s="1"/>
  <c r="AB18" i="1"/>
  <c r="AA18" i="1"/>
  <c r="Z18" i="1"/>
  <c r="Z57" i="1" s="1"/>
  <c r="Z60" i="1" s="1"/>
  <c r="Y18" i="1"/>
  <c r="Y57" i="1" s="1"/>
  <c r="Y60" i="1" s="1"/>
  <c r="X18" i="1"/>
  <c r="W18" i="1"/>
  <c r="V18" i="1"/>
  <c r="V57" i="1" s="1"/>
  <c r="V60" i="1" s="1"/>
  <c r="U18" i="1"/>
  <c r="U57" i="1" s="1"/>
  <c r="U60" i="1" s="1"/>
  <c r="T18" i="1"/>
  <c r="S18" i="1"/>
  <c r="R18" i="1"/>
  <c r="R57" i="1" s="1"/>
  <c r="R60" i="1" s="1"/>
  <c r="Q18" i="1"/>
  <c r="Q57" i="1" s="1"/>
  <c r="Q60" i="1" s="1"/>
  <c r="P18" i="1"/>
  <c r="O18" i="1"/>
  <c r="N18" i="1"/>
  <c r="N57" i="1" s="1"/>
  <c r="N60" i="1" s="1"/>
  <c r="M18" i="1"/>
  <c r="M57" i="1" s="1"/>
  <c r="M60" i="1" s="1"/>
  <c r="L18" i="1"/>
  <c r="K18" i="1"/>
  <c r="J18" i="1"/>
  <c r="J57" i="1" s="1"/>
  <c r="J60" i="1" s="1"/>
  <c r="I18" i="1"/>
  <c r="I57" i="1" s="1"/>
  <c r="I60" i="1" s="1"/>
  <c r="H18" i="1"/>
  <c r="G18" i="1"/>
  <c r="F18" i="1"/>
  <c r="F57" i="1" s="1"/>
  <c r="F60" i="1" s="1"/>
  <c r="E18" i="1"/>
  <c r="E57" i="1" s="1"/>
  <c r="E60" i="1" s="1"/>
  <c r="D18" i="1"/>
  <c r="C18" i="1"/>
  <c r="CB17" i="1"/>
  <c r="CA17" i="1"/>
  <c r="CB16" i="1"/>
  <c r="CA16" i="1"/>
  <c r="CB15" i="1"/>
  <c r="CA15" i="1"/>
  <c r="CB14" i="1"/>
  <c r="CA14" i="1"/>
  <c r="CB13" i="1"/>
  <c r="CA13" i="1"/>
  <c r="CB12" i="1"/>
  <c r="CA12" i="1"/>
  <c r="CB11" i="1"/>
  <c r="CA11" i="1"/>
  <c r="CB10" i="1"/>
  <c r="CA10" i="1"/>
  <c r="CB9" i="1"/>
  <c r="CA9" i="1"/>
  <c r="CB8" i="1"/>
  <c r="CA8" i="1"/>
  <c r="CB7" i="1"/>
  <c r="CA7" i="1"/>
  <c r="CB6" i="1"/>
  <c r="CA6" i="1"/>
  <c r="CA18" i="1" l="1"/>
  <c r="CA36" i="1"/>
  <c r="C57" i="1"/>
  <c r="C60" i="1" s="1"/>
  <c r="G57" i="1"/>
  <c r="G60" i="1" s="1"/>
  <c r="CA60" i="1" s="1"/>
  <c r="K57" i="1"/>
  <c r="K60" i="1" s="1"/>
  <c r="O57" i="1"/>
  <c r="O60" i="1" s="1"/>
  <c r="S57" i="1"/>
  <c r="S60" i="1" s="1"/>
  <c r="W57" i="1"/>
  <c r="W60" i="1" s="1"/>
  <c r="AA57" i="1"/>
  <c r="AA60" i="1" s="1"/>
  <c r="AE57" i="1"/>
  <c r="AE60" i="1" s="1"/>
  <c r="AI57" i="1"/>
  <c r="AI60" i="1" s="1"/>
  <c r="AM57" i="1"/>
  <c r="AM60" i="1" s="1"/>
  <c r="AQ57" i="1"/>
  <c r="AQ60" i="1" s="1"/>
  <c r="AU57" i="1"/>
  <c r="AU60" i="1" s="1"/>
  <c r="AY57" i="1"/>
  <c r="AY60" i="1" s="1"/>
  <c r="BC57" i="1"/>
  <c r="BC60" i="1" s="1"/>
  <c r="BG57" i="1"/>
  <c r="BG60" i="1" s="1"/>
  <c r="BK57" i="1"/>
  <c r="BK60" i="1" s="1"/>
  <c r="BO57" i="1"/>
  <c r="BO60" i="1" s="1"/>
  <c r="BS57" i="1"/>
  <c r="BS60" i="1" s="1"/>
  <c r="BW57" i="1"/>
  <c r="BW60" i="1" s="1"/>
  <c r="CA56" i="1"/>
  <c r="CB18" i="1"/>
  <c r="D57" i="1"/>
  <c r="D60" i="1" s="1"/>
  <c r="CB60" i="1" s="1"/>
  <c r="H57" i="1"/>
  <c r="H60" i="1" s="1"/>
  <c r="L57" i="1"/>
  <c r="L60" i="1" s="1"/>
  <c r="P57" i="1"/>
  <c r="P60" i="1" s="1"/>
  <c r="T57" i="1"/>
  <c r="T60" i="1" s="1"/>
  <c r="X57" i="1"/>
  <c r="X60" i="1" s="1"/>
  <c r="AB57" i="1"/>
  <c r="AB60" i="1" s="1"/>
  <c r="AF57" i="1"/>
  <c r="AF60" i="1" s="1"/>
  <c r="AJ57" i="1"/>
  <c r="AJ60" i="1" s="1"/>
  <c r="AN57" i="1"/>
  <c r="AN60" i="1" s="1"/>
  <c r="AR57" i="1"/>
  <c r="AR60" i="1" s="1"/>
  <c r="AV57" i="1"/>
  <c r="AV60" i="1" s="1"/>
  <c r="AZ57" i="1"/>
  <c r="AZ60" i="1" s="1"/>
  <c r="BD57" i="1"/>
  <c r="BD60" i="1" s="1"/>
  <c r="BH57" i="1"/>
  <c r="BH60" i="1" s="1"/>
  <c r="BL57" i="1"/>
  <c r="BL60" i="1" s="1"/>
  <c r="BP57" i="1"/>
  <c r="BP60" i="1" s="1"/>
  <c r="BT57" i="1"/>
  <c r="BT60" i="1" s="1"/>
  <c r="BX57" i="1"/>
  <c r="BX60" i="1" s="1"/>
  <c r="CB36" i="1"/>
  <c r="CB56" i="1"/>
  <c r="CB57" i="1" l="1"/>
  <c r="CA57" i="1"/>
</calcChain>
</file>

<file path=xl/sharedStrings.xml><?xml version="1.0" encoding="utf-8"?>
<sst xmlns="http://schemas.openxmlformats.org/spreadsheetml/2006/main" count="181" uniqueCount="101">
  <si>
    <t>Rs.In Crore</t>
  </si>
  <si>
    <t>Sl. No.</t>
  </si>
  <si>
    <t>Name of the Bank</t>
  </si>
  <si>
    <t>Ariyalur</t>
  </si>
  <si>
    <t>Chengalpat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</si>
  <si>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</si>
  <si>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</si>
  <si>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</si>
  <si>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</si>
  <si>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</si>
  <si>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</si>
  <si>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</si>
  <si>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</si>
  <si>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Kanniyakumari</t>
  </si>
  <si>
    <t>Karur</t>
  </si>
  <si>
    <t>Krishnagiri</t>
  </si>
  <si>
    <t>Madurai</t>
  </si>
  <si>
    <t>Mayiladuthurai</t>
  </si>
  <si>
    <t>Nagapattinam</t>
  </si>
  <si>
    <t>Namakkal</t>
  </si>
  <si>
    <t>Perambalur</t>
  </si>
  <si>
    <t>Pudukkottai</t>
  </si>
  <si>
    <t>Ramanathapuram</t>
  </si>
  <si>
    <t>Ranipet</t>
  </si>
  <si>
    <t>Salem</t>
  </si>
  <si>
    <t>Sivagangai</t>
  </si>
  <si>
    <t>Tenkasi</t>
  </si>
  <si>
    <t>Thanjavur</t>
  </si>
  <si>
    <t>The Nilgiris</t>
  </si>
  <si>
    <t>Theni</t>
  </si>
  <si>
    <t>Thoothukkudi</t>
  </si>
  <si>
    <t>Tiruchirappalli</t>
  </si>
  <si>
    <t>Tirunelveli</t>
  </si>
  <si>
    <t>Tiruppathur</t>
  </si>
  <si>
    <t>Tiruppur</t>
  </si>
  <si>
    <t>Tiruvallur</t>
  </si>
  <si>
    <t>Tiruvannamalai</t>
  </si>
  <si>
    <t>Tiruvarur</t>
  </si>
  <si>
    <t>Vellore</t>
  </si>
  <si>
    <t>Vilupuram</t>
  </si>
  <si>
    <t>Virudhunagar</t>
  </si>
  <si>
    <t>Total</t>
  </si>
  <si>
    <t>No.of SHGs</t>
  </si>
  <si>
    <t>Amount</t>
  </si>
  <si>
    <t>I</t>
  </si>
  <si>
    <t>Nationalised Banks</t>
  </si>
  <si>
    <t>Indian Bank + Alahabad Bank</t>
  </si>
  <si>
    <t>Indian Overseas Bank</t>
  </si>
  <si>
    <t>State Bank of India</t>
  </si>
  <si>
    <t>Canara Bank + Syndicate Bank</t>
  </si>
  <si>
    <t>Bank of India</t>
  </si>
  <si>
    <t>Punjab and Sindh Bank</t>
  </si>
  <si>
    <t>Central Bank of India</t>
  </si>
  <si>
    <t>Union Bank of India +Andhra Bank +Corporation Bank</t>
  </si>
  <si>
    <t>Punjab National Bank + Oriental Bank of Commerce &amp; United Bank of India</t>
  </si>
  <si>
    <t>Bank of Baroda +Vijaya Bank + Dena Bank</t>
  </si>
  <si>
    <t>UCO Bank</t>
  </si>
  <si>
    <t>Bank of Maharashtra</t>
  </si>
  <si>
    <t>Sub Total</t>
  </si>
  <si>
    <t>II</t>
  </si>
  <si>
    <t>Private Sector Banks</t>
  </si>
  <si>
    <t>ICICI Bank</t>
  </si>
  <si>
    <t>IDBI Bank</t>
  </si>
  <si>
    <t>HDFC Bank</t>
  </si>
  <si>
    <t>RBL Bank</t>
  </si>
  <si>
    <t>City Union Bank</t>
  </si>
  <si>
    <t>Tamilnadu Mercantile Bank</t>
  </si>
  <si>
    <t>Yes Bank</t>
  </si>
  <si>
    <t>Karur Vysya Bank</t>
  </si>
  <si>
    <t>Lakshmi Vilas Bank</t>
  </si>
  <si>
    <t>Axis Bank</t>
  </si>
  <si>
    <t>South Indian Bank</t>
  </si>
  <si>
    <t>Federal Bank</t>
  </si>
  <si>
    <t>Dhanalaksahmi Bank</t>
  </si>
  <si>
    <t>Catholic Syrian Bank</t>
  </si>
  <si>
    <t>Karnataka Bank</t>
  </si>
  <si>
    <t>IDFC</t>
  </si>
  <si>
    <t>III</t>
  </si>
  <si>
    <t>Regional Rural Bank</t>
  </si>
  <si>
    <t>Tamilnadu Grama Bank</t>
  </si>
  <si>
    <t>IV</t>
  </si>
  <si>
    <t>Co-operative Bank</t>
  </si>
  <si>
    <t>DCCB</t>
  </si>
  <si>
    <t>PACCS</t>
  </si>
  <si>
    <t>UCB</t>
  </si>
  <si>
    <t>UCCS</t>
  </si>
  <si>
    <t>LAMPS</t>
  </si>
  <si>
    <t>Repco Bank</t>
  </si>
  <si>
    <t>Nicholson Bank</t>
  </si>
  <si>
    <t>V</t>
  </si>
  <si>
    <t>Others (Specify if any)</t>
  </si>
  <si>
    <t>Tamilnadu Industrial co operative Bank</t>
  </si>
  <si>
    <t>ESAF</t>
  </si>
  <si>
    <t>Ujivan</t>
  </si>
  <si>
    <t>Bandhan Bank</t>
  </si>
  <si>
    <t>Suryodaya</t>
  </si>
  <si>
    <t>Equitas Bank</t>
  </si>
  <si>
    <t>Grand Total</t>
  </si>
  <si>
    <t>Achievement as on 31.12.2024 (Reference)</t>
  </si>
  <si>
    <t xml:space="preserve"> </t>
  </si>
  <si>
    <t>SHG - BLP Bankwise Achievement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</si>
</sst>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3"/>
      <color rgb="FF0F243E"/>
      <name val="Verdana"/>
      <family val="2"/>
    </font>
    <font>
      <b/>
      <sz val="12"/>
      <color rgb="FF0F243E"/>
      <name val="Verdana"/>
      <family val="2"/>
    </font>
    <font>
      <sz val="12"/>
      <color rgb="FF0F243E"/>
      <name val="Verdana"/>
      <family val="2"/>
    </font>
    <font>
      <b/>
      <sz val="14"/>
      <color rgb="FF0F243E"/>
      <name val="Verdana"/>
      <family val="2"/>
    </font>
    <font>
      <u/>
      <sz val="11"/>
      <color rgb="FF0000FF"/>
      <name val="Verdana"/>
      <family val="2"/>
    </font>
    <font>
      <b/>
      <sz val="11"/>
      <color theme="1"/>
      <name val="Verdana"/>
      <family val="2"/>
    </font>
    <font>
      <sz val="11"/>
      <name val="Calibri"/>
      <family val="2"/>
    </font>
    <font>
      <b/>
      <sz val="12"/>
      <color theme="1"/>
      <name val="Verdana"/>
      <family val="2"/>
    </font>
    <font>
      <b/>
      <sz val="12"/>
      <color theme="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color rgb="FF000000"/>
      <name val="Verdana"/>
      <family val="2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166" fontId="8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12" fillId="2" borderId="0" xfId="0" applyFont="1" applyFill="1" applyAlignment="1">
      <alignment wrapText="1"/>
    </xf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8" fillId="0" borderId="7" xfId="0" applyNumberFormat="1" applyFont="1" applyBorder="1"/>
    <xf numFmtId="165" fontId="8" fillId="0" borderId="7" xfId="0" applyNumberFormat="1" applyFont="1" applyBorder="1"/>
    <xf numFmtId="1" fontId="8" fillId="0" borderId="7" xfId="0" applyNumberFormat="1" applyFont="1" applyBorder="1"/>
    <xf numFmtId="2" fontId="8" fillId="0" borderId="7" xfId="0" applyNumberFormat="1" applyFont="1" applyBorder="1"/>
    <xf numFmtId="0" fontId="6" fillId="3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6" xfId="0" applyFont="1" applyBorder="1"/>
  </cellXfs>
  <cellStyles count="2">
    <cellStyle name="Normal" xfId="0" builtinId="0"/>
    <cellStyle name="Normal 2" xfId="1" xr:uid="{9AD4BD31-F22D-43B6-9DFB-E1546E2C81A9}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94"/>
  <sheetViews>
    <sheetView tabSelected="1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defaultColWidth="14.42578125" defaultRowHeight="15" customHeight="1" x14ac:dyDescent="0.25"/>
  <cols>
    <col min="1" max="1" width="7" customWidth="1"/>
    <col min="2" max="2" width="47.7109375" customWidth="1"/>
    <col min="3" max="3" width="12.5703125" customWidth="1"/>
    <col min="4" max="4" width="14.42578125" customWidth="1"/>
    <col min="5" max="5" width="10.140625" customWidth="1"/>
    <col min="6" max="6" width="14.42578125" customWidth="1"/>
    <col min="7" max="7" width="9.42578125" customWidth="1"/>
    <col min="8" max="8" width="14.42578125" customWidth="1"/>
    <col min="9" max="9" width="11.5703125" customWidth="1"/>
    <col min="10" max="10" width="14.42578125" customWidth="1"/>
    <col min="11" max="11" width="8.140625" customWidth="1"/>
    <col min="12" max="12" width="14.42578125" customWidth="1"/>
    <col min="13" max="13" width="11.140625" customWidth="1"/>
    <col min="14" max="14" width="14.42578125" customWidth="1"/>
    <col min="15" max="15" width="10" customWidth="1"/>
    <col min="16" max="16" width="14.42578125" customWidth="1"/>
    <col min="17" max="17" width="10.42578125" customWidth="1"/>
    <col min="18" max="18" width="14.42578125" customWidth="1"/>
    <col min="19" max="19" width="8.140625" customWidth="1"/>
    <col min="20" max="20" width="14.42578125" customWidth="1"/>
    <col min="21" max="21" width="8.140625" customWidth="1"/>
    <col min="22" max="22" width="14.42578125" customWidth="1"/>
    <col min="23" max="23" width="8.140625" customWidth="1"/>
    <col min="24" max="24" width="14.42578125" customWidth="1"/>
    <col min="25" max="25" width="8.140625" customWidth="1"/>
    <col min="26" max="26" width="14.42578125" customWidth="1"/>
    <col min="27" max="27" width="8.140625" customWidth="1"/>
    <col min="28" max="28" width="14.42578125" customWidth="1"/>
    <col min="29" max="29" width="8.140625" customWidth="1"/>
    <col min="30" max="30" width="14.42578125" customWidth="1"/>
    <col min="31" max="31" width="8.140625" customWidth="1"/>
    <col min="32" max="32" width="14.42578125" customWidth="1"/>
    <col min="33" max="33" width="8.140625" customWidth="1"/>
    <col min="34" max="34" width="14.42578125" customWidth="1"/>
    <col min="35" max="35" width="8.140625" customWidth="1"/>
    <col min="36" max="36" width="14.42578125" customWidth="1"/>
    <col min="37" max="37" width="8.140625" customWidth="1"/>
    <col min="38" max="38" width="14.42578125" customWidth="1"/>
    <col min="39" max="39" width="8.140625" customWidth="1"/>
    <col min="40" max="40" width="14.42578125" customWidth="1"/>
    <col min="41" max="41" width="9.7109375" customWidth="1"/>
    <col min="42" max="42" width="14.42578125" customWidth="1"/>
    <col min="43" max="43" width="9.7109375" customWidth="1"/>
    <col min="44" max="44" width="14.42578125" customWidth="1"/>
    <col min="45" max="45" width="9.7109375" customWidth="1"/>
    <col min="46" max="46" width="14.42578125" customWidth="1"/>
    <col min="47" max="47" width="9.7109375" customWidth="1"/>
    <col min="48" max="48" width="14.42578125" customWidth="1"/>
    <col min="49" max="49" width="9.7109375" customWidth="1"/>
    <col min="50" max="50" width="14.42578125" customWidth="1"/>
    <col min="51" max="51" width="9.7109375" customWidth="1"/>
    <col min="52" max="52" width="14.42578125" customWidth="1"/>
    <col min="53" max="53" width="9.7109375" customWidth="1"/>
    <col min="54" max="54" width="14.42578125" customWidth="1"/>
    <col min="55" max="55" width="9.42578125" customWidth="1"/>
    <col min="56" max="56" width="14.42578125" customWidth="1"/>
    <col min="57" max="57" width="9.42578125" customWidth="1"/>
    <col min="58" max="58" width="14.42578125" customWidth="1"/>
    <col min="59" max="59" width="9.42578125" customWidth="1"/>
    <col min="60" max="60" width="14.42578125" customWidth="1"/>
    <col min="61" max="61" width="9.42578125" customWidth="1"/>
    <col min="62" max="62" width="14.42578125" customWidth="1"/>
    <col min="63" max="63" width="9.42578125" customWidth="1"/>
    <col min="64" max="64" width="14.42578125" customWidth="1"/>
    <col min="65" max="65" width="9.7109375" customWidth="1"/>
    <col min="66" max="66" width="14.42578125" customWidth="1"/>
    <col min="67" max="67" width="9.7109375" customWidth="1"/>
    <col min="68" max="68" width="14.42578125" customWidth="1"/>
    <col min="69" max="69" width="9.7109375" customWidth="1"/>
    <col min="70" max="70" width="14.42578125" customWidth="1"/>
    <col min="71" max="71" width="9.7109375" customWidth="1"/>
    <col min="72" max="72" width="14.42578125" customWidth="1"/>
    <col min="73" max="73" width="9.7109375" customWidth="1"/>
    <col min="74" max="74" width="14.42578125" customWidth="1"/>
    <col min="75" max="75" width="9.7109375" customWidth="1"/>
    <col min="76" max="80" width="14.42578125" customWidth="1"/>
  </cols>
  <sheetData>
    <row r="1" spans="1:80" ht="31.5" customHeight="1" x14ac:dyDescent="0.25">
      <c r="A1" s="39" t="s">
        <v>100</v>
      </c>
      <c r="B1" s="39"/>
      <c r="C1" s="39"/>
      <c r="D1" s="3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24.75" customHeight="1" x14ac:dyDescent="0.25">
      <c r="A2" s="3"/>
      <c r="B2" s="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24.75" customHeight="1" x14ac:dyDescent="0.25">
      <c r="A3" s="40" t="s">
        <v>1</v>
      </c>
      <c r="B3" s="42" t="s">
        <v>2</v>
      </c>
      <c r="C3" s="37" t="s">
        <v>3</v>
      </c>
      <c r="D3" s="38"/>
      <c r="E3" s="37" t="s">
        <v>4</v>
      </c>
      <c r="F3" s="38"/>
      <c r="G3" s="37" t="s">
        <v>5</v>
      </c>
      <c r="H3" s="38"/>
      <c r="I3" s="37" t="s">
        <v>6</v>
      </c>
      <c r="J3" s="38"/>
      <c r="K3" s="37" t="s">
        <v>7</v>
      </c>
      <c r="L3" s="38"/>
      <c r="M3" s="37" t="s">
        <v>8</v>
      </c>
      <c r="N3" s="38"/>
      <c r="O3" s="37" t="s">
        <v>9</v>
      </c>
      <c r="P3" s="38"/>
      <c r="Q3" s="37" t="s">
        <v>10</v>
      </c>
      <c r="R3" s="38"/>
      <c r="S3" s="37" t="s">
        <v>11</v>
      </c>
      <c r="T3" s="38"/>
      <c r="U3" s="37" t="s">
        <v>12</v>
      </c>
      <c r="V3" s="38"/>
      <c r="W3" s="37" t="s">
        <v>13</v>
      </c>
      <c r="X3" s="38"/>
      <c r="Y3" s="37" t="s">
        <v>14</v>
      </c>
      <c r="Z3" s="38"/>
      <c r="AA3" s="37" t="s">
        <v>15</v>
      </c>
      <c r="AB3" s="38"/>
      <c r="AC3" s="37" t="s">
        <v>16</v>
      </c>
      <c r="AD3" s="38"/>
      <c r="AE3" s="37" t="s">
        <v>17</v>
      </c>
      <c r="AF3" s="38"/>
      <c r="AG3" s="37" t="s">
        <v>18</v>
      </c>
      <c r="AH3" s="38"/>
      <c r="AI3" s="37" t="s">
        <v>19</v>
      </c>
      <c r="AJ3" s="38"/>
      <c r="AK3" s="37" t="s">
        <v>20</v>
      </c>
      <c r="AL3" s="38"/>
      <c r="AM3" s="37" t="s">
        <v>21</v>
      </c>
      <c r="AN3" s="38"/>
      <c r="AO3" s="37" t="s">
        <v>22</v>
      </c>
      <c r="AP3" s="38"/>
      <c r="AQ3" s="37" t="s">
        <v>23</v>
      </c>
      <c r="AR3" s="38"/>
      <c r="AS3" s="37" t="s">
        <v>24</v>
      </c>
      <c r="AT3" s="38"/>
      <c r="AU3" s="37" t="s">
        <v>25</v>
      </c>
      <c r="AV3" s="38"/>
      <c r="AW3" s="37" t="s">
        <v>26</v>
      </c>
      <c r="AX3" s="38"/>
      <c r="AY3" s="37" t="s">
        <v>27</v>
      </c>
      <c r="AZ3" s="38"/>
      <c r="BA3" s="37" t="s">
        <v>28</v>
      </c>
      <c r="BB3" s="38"/>
      <c r="BC3" s="37" t="s">
        <v>29</v>
      </c>
      <c r="BD3" s="38"/>
      <c r="BE3" s="37" t="s">
        <v>30</v>
      </c>
      <c r="BF3" s="38"/>
      <c r="BG3" s="37" t="s">
        <v>31</v>
      </c>
      <c r="BH3" s="38"/>
      <c r="BI3" s="37" t="s">
        <v>32</v>
      </c>
      <c r="BJ3" s="38"/>
      <c r="BK3" s="37" t="s">
        <v>33</v>
      </c>
      <c r="BL3" s="38"/>
      <c r="BM3" s="37" t="s">
        <v>34</v>
      </c>
      <c r="BN3" s="38"/>
      <c r="BO3" s="37" t="s">
        <v>35</v>
      </c>
      <c r="BP3" s="38"/>
      <c r="BQ3" s="37" t="s">
        <v>36</v>
      </c>
      <c r="BR3" s="38"/>
      <c r="BS3" s="37" t="s">
        <v>37</v>
      </c>
      <c r="BT3" s="38"/>
      <c r="BU3" s="37" t="s">
        <v>38</v>
      </c>
      <c r="BV3" s="38"/>
      <c r="BW3" s="37" t="s">
        <v>39</v>
      </c>
      <c r="BX3" s="38"/>
      <c r="BY3" s="37" t="s">
        <v>40</v>
      </c>
      <c r="BZ3" s="38"/>
      <c r="CA3" s="37" t="s">
        <v>41</v>
      </c>
      <c r="CB3" s="38"/>
    </row>
    <row r="4" spans="1:80" ht="49.5" customHeight="1" x14ac:dyDescent="0.25">
      <c r="A4" s="41"/>
      <c r="B4" s="43"/>
      <c r="C4" s="5" t="s">
        <v>42</v>
      </c>
      <c r="D4" s="5" t="s">
        <v>43</v>
      </c>
      <c r="E4" s="5" t="s">
        <v>42</v>
      </c>
      <c r="F4" s="5" t="s">
        <v>43</v>
      </c>
      <c r="G4" s="5" t="s">
        <v>42</v>
      </c>
      <c r="H4" s="5" t="s">
        <v>43</v>
      </c>
      <c r="I4" s="5" t="s">
        <v>42</v>
      </c>
      <c r="J4" s="5" t="s">
        <v>43</v>
      </c>
      <c r="K4" s="5" t="s">
        <v>42</v>
      </c>
      <c r="L4" s="5" t="s">
        <v>43</v>
      </c>
      <c r="M4" s="5" t="s">
        <v>42</v>
      </c>
      <c r="N4" s="5" t="s">
        <v>43</v>
      </c>
      <c r="O4" s="5" t="s">
        <v>42</v>
      </c>
      <c r="P4" s="5" t="s">
        <v>43</v>
      </c>
      <c r="Q4" s="5" t="s">
        <v>42</v>
      </c>
      <c r="R4" s="5" t="s">
        <v>43</v>
      </c>
      <c r="S4" s="5" t="s">
        <v>42</v>
      </c>
      <c r="T4" s="5" t="s">
        <v>43</v>
      </c>
      <c r="U4" s="5" t="s">
        <v>42</v>
      </c>
      <c r="V4" s="5" t="s">
        <v>43</v>
      </c>
      <c r="W4" s="5" t="s">
        <v>42</v>
      </c>
      <c r="X4" s="5" t="s">
        <v>43</v>
      </c>
      <c r="Y4" s="5" t="s">
        <v>42</v>
      </c>
      <c r="Z4" s="5" t="s">
        <v>43</v>
      </c>
      <c r="AA4" s="5" t="s">
        <v>42</v>
      </c>
      <c r="AB4" s="5" t="s">
        <v>43</v>
      </c>
      <c r="AC4" s="5" t="s">
        <v>42</v>
      </c>
      <c r="AD4" s="5" t="s">
        <v>43</v>
      </c>
      <c r="AE4" s="5" t="s">
        <v>42</v>
      </c>
      <c r="AF4" s="5" t="s">
        <v>43</v>
      </c>
      <c r="AG4" s="5" t="s">
        <v>42</v>
      </c>
      <c r="AH4" s="5" t="s">
        <v>43</v>
      </c>
      <c r="AI4" s="5" t="s">
        <v>42</v>
      </c>
      <c r="AJ4" s="5" t="s">
        <v>43</v>
      </c>
      <c r="AK4" s="5" t="s">
        <v>42</v>
      </c>
      <c r="AL4" s="5" t="s">
        <v>43</v>
      </c>
      <c r="AM4" s="5" t="s">
        <v>42</v>
      </c>
      <c r="AN4" s="5" t="s">
        <v>43</v>
      </c>
      <c r="AO4" s="5" t="s">
        <v>42</v>
      </c>
      <c r="AP4" s="5" t="s">
        <v>43</v>
      </c>
      <c r="AQ4" s="5" t="s">
        <v>42</v>
      </c>
      <c r="AR4" s="5" t="s">
        <v>43</v>
      </c>
      <c r="AS4" s="5" t="s">
        <v>42</v>
      </c>
      <c r="AT4" s="5" t="s">
        <v>43</v>
      </c>
      <c r="AU4" s="5" t="s">
        <v>42</v>
      </c>
      <c r="AV4" s="5" t="s">
        <v>43</v>
      </c>
      <c r="AW4" s="5" t="s">
        <v>42</v>
      </c>
      <c r="AX4" s="5" t="s">
        <v>43</v>
      </c>
      <c r="AY4" s="5" t="s">
        <v>42</v>
      </c>
      <c r="AZ4" s="5" t="s">
        <v>43</v>
      </c>
      <c r="BA4" s="5" t="s">
        <v>42</v>
      </c>
      <c r="BB4" s="5" t="s">
        <v>43</v>
      </c>
      <c r="BC4" s="5" t="s">
        <v>42</v>
      </c>
      <c r="BD4" s="5" t="s">
        <v>43</v>
      </c>
      <c r="BE4" s="5" t="s">
        <v>42</v>
      </c>
      <c r="BF4" s="5" t="s">
        <v>43</v>
      </c>
      <c r="BG4" s="5" t="s">
        <v>42</v>
      </c>
      <c r="BH4" s="5" t="s">
        <v>43</v>
      </c>
      <c r="BI4" s="5" t="s">
        <v>42</v>
      </c>
      <c r="BJ4" s="5" t="s">
        <v>43</v>
      </c>
      <c r="BK4" s="5" t="s">
        <v>42</v>
      </c>
      <c r="BL4" s="5" t="s">
        <v>43</v>
      </c>
      <c r="BM4" s="5" t="s">
        <v>42</v>
      </c>
      <c r="BN4" s="5" t="s">
        <v>43</v>
      </c>
      <c r="BO4" s="5" t="s">
        <v>42</v>
      </c>
      <c r="BP4" s="5" t="s">
        <v>43</v>
      </c>
      <c r="BQ4" s="5" t="s">
        <v>42</v>
      </c>
      <c r="BR4" s="5" t="s">
        <v>43</v>
      </c>
      <c r="BS4" s="5" t="s">
        <v>42</v>
      </c>
      <c r="BT4" s="5" t="s">
        <v>43</v>
      </c>
      <c r="BU4" s="5" t="s">
        <v>42</v>
      </c>
      <c r="BV4" s="5" t="s">
        <v>43</v>
      </c>
      <c r="BW4" s="5" t="s">
        <v>42</v>
      </c>
      <c r="BX4" s="5" t="s">
        <v>43</v>
      </c>
      <c r="BY4" s="5" t="s">
        <v>42</v>
      </c>
      <c r="BZ4" s="5" t="s">
        <v>43</v>
      </c>
      <c r="CA4" s="5" t="s">
        <v>42</v>
      </c>
      <c r="CB4" s="5" t="s">
        <v>43</v>
      </c>
    </row>
    <row r="5" spans="1:80" ht="24.75" customHeight="1" x14ac:dyDescent="0.25">
      <c r="A5" s="6" t="s">
        <v>44</v>
      </c>
      <c r="B5" s="7" t="s">
        <v>45</v>
      </c>
      <c r="C5" s="8"/>
      <c r="D5" s="8"/>
      <c r="E5" s="8"/>
      <c r="F5" s="8"/>
      <c r="G5" s="9"/>
      <c r="H5" s="9"/>
      <c r="I5" s="9"/>
      <c r="J5" s="9"/>
      <c r="K5" s="8"/>
      <c r="L5" s="8"/>
      <c r="M5" s="8"/>
      <c r="N5" s="8"/>
      <c r="O5" s="8"/>
      <c r="P5" s="8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</row>
    <row r="6" spans="1:80" ht="24.75" customHeight="1" x14ac:dyDescent="0.25">
      <c r="A6" s="10">
        <v>1</v>
      </c>
      <c r="B6" s="11" t="s">
        <v>46</v>
      </c>
      <c r="C6" s="12">
        <v>185</v>
      </c>
      <c r="D6" s="13">
        <v>12.635</v>
      </c>
      <c r="E6" s="12">
        <v>1492</v>
      </c>
      <c r="F6" s="13">
        <v>167.59519999999998</v>
      </c>
      <c r="G6" s="12">
        <v>950</v>
      </c>
      <c r="H6" s="13">
        <v>69.620699999999999</v>
      </c>
      <c r="I6" s="12">
        <v>1500</v>
      </c>
      <c r="J6" s="13">
        <v>102.72630000000001</v>
      </c>
      <c r="K6" s="14">
        <v>1709</v>
      </c>
      <c r="L6" s="13">
        <v>256.52859999999998</v>
      </c>
      <c r="M6" s="14">
        <v>2471</v>
      </c>
      <c r="N6" s="13">
        <v>248.15199999999999</v>
      </c>
      <c r="O6" s="12">
        <v>325</v>
      </c>
      <c r="P6" s="13">
        <v>34.431748599999999</v>
      </c>
      <c r="Q6" s="12">
        <v>576</v>
      </c>
      <c r="R6" s="13">
        <v>36.870100000000001</v>
      </c>
      <c r="S6" s="14">
        <v>1311</v>
      </c>
      <c r="T6" s="13">
        <v>112.9812000000001</v>
      </c>
      <c r="U6" s="12">
        <v>844</v>
      </c>
      <c r="V6" s="13">
        <v>113.42850000000001</v>
      </c>
      <c r="W6" s="12">
        <v>1103</v>
      </c>
      <c r="X6" s="13">
        <v>84.699999999999974</v>
      </c>
      <c r="Y6" s="12">
        <v>128</v>
      </c>
      <c r="Z6" s="13">
        <v>13.096900000000002</v>
      </c>
      <c r="AA6" s="14">
        <v>1226</v>
      </c>
      <c r="AB6" s="13">
        <v>154.04800000000003</v>
      </c>
      <c r="AC6" s="12">
        <v>1256</v>
      </c>
      <c r="AD6" s="13">
        <v>109.96999999999998</v>
      </c>
      <c r="AE6" s="14">
        <v>194</v>
      </c>
      <c r="AF6" s="13">
        <v>14.087200000000001</v>
      </c>
      <c r="AG6" s="12">
        <v>333</v>
      </c>
      <c r="AH6" s="13">
        <v>27.177899999999998</v>
      </c>
      <c r="AI6" s="12">
        <v>1039</v>
      </c>
      <c r="AJ6" s="13">
        <v>71.121200000000002</v>
      </c>
      <c r="AK6" s="14">
        <v>98</v>
      </c>
      <c r="AL6" s="13">
        <v>11.802499999999998</v>
      </c>
      <c r="AM6" s="12">
        <v>916</v>
      </c>
      <c r="AN6" s="13">
        <v>68.760300000000001</v>
      </c>
      <c r="AO6" s="12">
        <v>276</v>
      </c>
      <c r="AP6" s="13">
        <v>21.089900000000004</v>
      </c>
      <c r="AQ6" s="12">
        <v>998</v>
      </c>
      <c r="AR6" s="13">
        <v>72.285499999999999</v>
      </c>
      <c r="AS6" s="12">
        <v>5961</v>
      </c>
      <c r="AT6" s="13">
        <v>419.24619999999993</v>
      </c>
      <c r="AU6" s="12">
        <v>778</v>
      </c>
      <c r="AV6" s="13">
        <v>78.280900000000003</v>
      </c>
      <c r="AW6" s="12">
        <v>823</v>
      </c>
      <c r="AX6" s="13">
        <v>43.638899999999992</v>
      </c>
      <c r="AY6" s="14">
        <v>1957</v>
      </c>
      <c r="AZ6" s="13">
        <v>187.4682</v>
      </c>
      <c r="BA6" s="12">
        <v>1010</v>
      </c>
      <c r="BB6" s="13">
        <v>75.412600000000012</v>
      </c>
      <c r="BC6" s="12">
        <v>710</v>
      </c>
      <c r="BD6" s="13">
        <v>71.532299999999992</v>
      </c>
      <c r="BE6" s="12">
        <v>1403</v>
      </c>
      <c r="BF6" s="13">
        <v>101.49699999999999</v>
      </c>
      <c r="BG6" s="12">
        <v>922</v>
      </c>
      <c r="BH6" s="13">
        <v>84.659400000000005</v>
      </c>
      <c r="BI6" s="12">
        <v>731</v>
      </c>
      <c r="BJ6" s="13">
        <v>50.49</v>
      </c>
      <c r="BK6" s="12">
        <v>934</v>
      </c>
      <c r="BL6" s="13">
        <v>96.336000000000027</v>
      </c>
      <c r="BM6" s="15">
        <v>98</v>
      </c>
      <c r="BN6" s="13">
        <v>6.7518000000000002</v>
      </c>
      <c r="BO6" s="14">
        <v>2866</v>
      </c>
      <c r="BP6" s="13">
        <v>276.72895</v>
      </c>
      <c r="BQ6" s="14">
        <v>3072</v>
      </c>
      <c r="BR6" s="13">
        <v>217.48169999999999</v>
      </c>
      <c r="BS6" s="12">
        <v>769</v>
      </c>
      <c r="BT6" s="13">
        <v>68.970999999999989</v>
      </c>
      <c r="BU6" s="12">
        <v>1526</v>
      </c>
      <c r="BV6" s="13">
        <v>140.738</v>
      </c>
      <c r="BW6" s="13">
        <v>1323</v>
      </c>
      <c r="BX6" s="13">
        <v>129.78</v>
      </c>
      <c r="BY6" s="14">
        <v>386</v>
      </c>
      <c r="BZ6" s="13">
        <v>34.410000000000004</v>
      </c>
      <c r="CA6" s="14">
        <f t="shared" ref="CA6:CB17" si="0">C6+E6+G6+I6+K6+M6+O6+Q6+S6+U6+W6+Y6+AA6+AC6+AE6+AG6+AI6+AK6+AM6+AO6+AQ6+AS6+AU6+AW6+AY6+BA6+BC6+BE6+BG6+BI6+BK6+BM6+BO6+BQ6+BS6+BU6+BW6+BY6</f>
        <v>44199</v>
      </c>
      <c r="CB6" s="13">
        <f t="shared" si="0"/>
        <v>3886.5316985999993</v>
      </c>
    </row>
    <row r="7" spans="1:80" ht="24.75" customHeight="1" x14ac:dyDescent="0.25">
      <c r="A7" s="10">
        <v>2</v>
      </c>
      <c r="B7" s="11" t="s">
        <v>47</v>
      </c>
      <c r="C7" s="12">
        <v>30</v>
      </c>
      <c r="D7" s="13">
        <v>2.5486</v>
      </c>
      <c r="E7" s="12">
        <v>733</v>
      </c>
      <c r="F7" s="13">
        <v>82.06</v>
      </c>
      <c r="G7" s="12">
        <v>959</v>
      </c>
      <c r="H7" s="13">
        <v>79.581299999999985</v>
      </c>
      <c r="I7" s="12">
        <v>772</v>
      </c>
      <c r="J7" s="13">
        <v>45.62</v>
      </c>
      <c r="K7" s="14">
        <v>403</v>
      </c>
      <c r="L7" s="13">
        <v>43.072599999999994</v>
      </c>
      <c r="M7" s="14">
        <v>133</v>
      </c>
      <c r="N7" s="13">
        <v>11.53</v>
      </c>
      <c r="O7" s="12">
        <v>74</v>
      </c>
      <c r="P7" s="13">
        <v>7.0917401000000009</v>
      </c>
      <c r="Q7" s="12">
        <v>546</v>
      </c>
      <c r="R7" s="13">
        <v>27.049999999999997</v>
      </c>
      <c r="S7" s="14">
        <v>295</v>
      </c>
      <c r="T7" s="13">
        <v>26.038200000000003</v>
      </c>
      <c r="U7" s="12">
        <v>403</v>
      </c>
      <c r="V7" s="13">
        <v>38.875299999999996</v>
      </c>
      <c r="W7" s="12">
        <v>732</v>
      </c>
      <c r="X7" s="13">
        <v>74.789999999999992</v>
      </c>
      <c r="Y7" s="12">
        <v>243</v>
      </c>
      <c r="Z7" s="13">
        <v>27.361800000000002</v>
      </c>
      <c r="AA7" s="14">
        <v>165</v>
      </c>
      <c r="AB7" s="13">
        <v>15.880000000000003</v>
      </c>
      <c r="AC7" s="12">
        <v>958</v>
      </c>
      <c r="AD7" s="13">
        <v>81.040000000000006</v>
      </c>
      <c r="AE7" s="14">
        <v>434</v>
      </c>
      <c r="AF7" s="13">
        <v>36.218499999999999</v>
      </c>
      <c r="AG7" s="12">
        <v>178</v>
      </c>
      <c r="AH7" s="13">
        <v>14.72</v>
      </c>
      <c r="AI7" s="12">
        <v>69</v>
      </c>
      <c r="AJ7" s="13">
        <v>8.23</v>
      </c>
      <c r="AK7" s="14">
        <v>244</v>
      </c>
      <c r="AL7" s="13">
        <v>20.785400000000003</v>
      </c>
      <c r="AM7" s="12">
        <v>506</v>
      </c>
      <c r="AN7" s="13">
        <v>39.019999999999996</v>
      </c>
      <c r="AO7" s="12">
        <v>202</v>
      </c>
      <c r="AP7" s="13">
        <v>22.86</v>
      </c>
      <c r="AQ7" s="12">
        <v>9</v>
      </c>
      <c r="AR7" s="13">
        <v>0.48000000000000004</v>
      </c>
      <c r="AS7" s="12">
        <v>501</v>
      </c>
      <c r="AT7" s="13">
        <v>41.774699999999996</v>
      </c>
      <c r="AU7" s="12">
        <v>218</v>
      </c>
      <c r="AV7" s="13">
        <v>24.370199999999997</v>
      </c>
      <c r="AW7" s="12">
        <v>403</v>
      </c>
      <c r="AX7" s="13">
        <v>36.178799999999995</v>
      </c>
      <c r="AY7" s="14">
        <v>492</v>
      </c>
      <c r="AZ7" s="13">
        <v>32.783799999999999</v>
      </c>
      <c r="BA7" s="12">
        <v>28</v>
      </c>
      <c r="BB7" s="13">
        <v>3.0500000000000003</v>
      </c>
      <c r="BC7" s="12">
        <v>161</v>
      </c>
      <c r="BD7" s="13">
        <v>16.433299999999999</v>
      </c>
      <c r="BE7" s="12">
        <v>214</v>
      </c>
      <c r="BF7" s="13">
        <v>28.792999999999996</v>
      </c>
      <c r="BG7" s="12">
        <v>617</v>
      </c>
      <c r="BH7" s="13">
        <v>58.055678999999998</v>
      </c>
      <c r="BI7" s="12">
        <v>504</v>
      </c>
      <c r="BJ7" s="13">
        <v>54.491600000000005</v>
      </c>
      <c r="BK7" s="12">
        <v>206</v>
      </c>
      <c r="BL7" s="13">
        <v>19.82</v>
      </c>
      <c r="BM7" s="15">
        <v>230</v>
      </c>
      <c r="BN7" s="13">
        <v>19.540000000000003</v>
      </c>
      <c r="BO7" s="14">
        <v>863</v>
      </c>
      <c r="BP7" s="13">
        <v>78.936999999999998</v>
      </c>
      <c r="BQ7" s="14">
        <v>257</v>
      </c>
      <c r="BR7" s="13">
        <v>23.3551</v>
      </c>
      <c r="BS7" s="12">
        <v>1363</v>
      </c>
      <c r="BT7" s="13">
        <v>112.7067</v>
      </c>
      <c r="BU7" s="12">
        <v>48</v>
      </c>
      <c r="BV7" s="13">
        <v>3.3400000000000007</v>
      </c>
      <c r="BW7" s="13">
        <v>211</v>
      </c>
      <c r="BX7" s="13">
        <v>16.27</v>
      </c>
      <c r="BY7" s="14">
        <v>469</v>
      </c>
      <c r="BZ7" s="13">
        <v>32.85</v>
      </c>
      <c r="CA7" s="14">
        <f t="shared" si="0"/>
        <v>14873</v>
      </c>
      <c r="CB7" s="13">
        <f t="shared" si="0"/>
        <v>1307.6033190999997</v>
      </c>
    </row>
    <row r="8" spans="1:80" ht="24.75" customHeight="1" x14ac:dyDescent="0.25">
      <c r="A8" s="10">
        <v>3</v>
      </c>
      <c r="B8" s="11" t="s">
        <v>48</v>
      </c>
      <c r="C8" s="12">
        <v>200</v>
      </c>
      <c r="D8" s="13">
        <v>17.903199999999998</v>
      </c>
      <c r="E8" s="12">
        <v>269</v>
      </c>
      <c r="F8" s="13">
        <v>23.020000000000003</v>
      </c>
      <c r="G8" s="12">
        <v>431</v>
      </c>
      <c r="H8" s="13">
        <v>40.92</v>
      </c>
      <c r="I8" s="12">
        <v>362</v>
      </c>
      <c r="J8" s="13">
        <v>26.6</v>
      </c>
      <c r="K8" s="14">
        <v>163</v>
      </c>
      <c r="L8" s="13">
        <v>11.090000000000002</v>
      </c>
      <c r="M8" s="14">
        <v>34</v>
      </c>
      <c r="N8" s="13">
        <v>3.1900000000000004</v>
      </c>
      <c r="O8" s="12">
        <v>173</v>
      </c>
      <c r="P8" s="13">
        <v>15.078099999999999</v>
      </c>
      <c r="Q8" s="12">
        <v>189</v>
      </c>
      <c r="R8" s="13">
        <v>16.29</v>
      </c>
      <c r="S8" s="14">
        <v>158</v>
      </c>
      <c r="T8" s="13">
        <v>20.973800000000001</v>
      </c>
      <c r="U8" s="12">
        <v>194</v>
      </c>
      <c r="V8" s="13">
        <v>21.003599999999999</v>
      </c>
      <c r="W8" s="12">
        <v>277</v>
      </c>
      <c r="X8" s="13">
        <v>31.259999999999998</v>
      </c>
      <c r="Y8" s="12">
        <v>21</v>
      </c>
      <c r="Z8" s="13">
        <v>9.8730999999999991</v>
      </c>
      <c r="AA8" s="14">
        <v>38</v>
      </c>
      <c r="AB8" s="13">
        <v>5.4742999999999995</v>
      </c>
      <c r="AC8" s="12">
        <v>1223</v>
      </c>
      <c r="AD8" s="13">
        <v>103.37</v>
      </c>
      <c r="AE8" s="14">
        <v>18</v>
      </c>
      <c r="AF8" s="13">
        <v>1.28</v>
      </c>
      <c r="AG8" s="12">
        <v>51</v>
      </c>
      <c r="AH8" s="13">
        <v>3.92</v>
      </c>
      <c r="AI8" s="12">
        <v>85</v>
      </c>
      <c r="AJ8" s="13">
        <v>1.7800000000000002</v>
      </c>
      <c r="AK8" s="14">
        <v>2</v>
      </c>
      <c r="AL8" s="13">
        <v>1.5</v>
      </c>
      <c r="AM8" s="12">
        <v>545</v>
      </c>
      <c r="AN8" s="13">
        <v>41.263299999999994</v>
      </c>
      <c r="AO8" s="14">
        <v>61</v>
      </c>
      <c r="AP8" s="13">
        <v>6.49</v>
      </c>
      <c r="AQ8" s="12">
        <v>239</v>
      </c>
      <c r="AR8" s="13">
        <v>13.55</v>
      </c>
      <c r="AS8" s="12">
        <v>427</v>
      </c>
      <c r="AT8" s="13">
        <v>36.231300000000005</v>
      </c>
      <c r="AU8" s="12">
        <v>307</v>
      </c>
      <c r="AV8" s="13">
        <v>37.980000000000004</v>
      </c>
      <c r="AW8" s="12">
        <v>305</v>
      </c>
      <c r="AX8" s="13">
        <v>36.3964</v>
      </c>
      <c r="AY8" s="14">
        <v>1245</v>
      </c>
      <c r="AZ8" s="13">
        <v>117.86700000000002</v>
      </c>
      <c r="BA8" s="12">
        <v>45</v>
      </c>
      <c r="BB8" s="13">
        <v>4.9456000000000007</v>
      </c>
      <c r="BC8" s="12">
        <v>150</v>
      </c>
      <c r="BD8" s="13">
        <v>13.492000000000001</v>
      </c>
      <c r="BE8" s="12">
        <v>419</v>
      </c>
      <c r="BF8" s="13">
        <v>57.76</v>
      </c>
      <c r="BG8" s="12">
        <v>98</v>
      </c>
      <c r="BH8" s="13">
        <v>12.09</v>
      </c>
      <c r="BI8" s="12">
        <v>214</v>
      </c>
      <c r="BJ8" s="13">
        <v>29.15</v>
      </c>
      <c r="BK8" s="12">
        <v>93</v>
      </c>
      <c r="BL8" s="13">
        <v>7.5299999999999994</v>
      </c>
      <c r="BM8" s="15">
        <v>103</v>
      </c>
      <c r="BN8" s="13">
        <v>5.9700000000000006</v>
      </c>
      <c r="BO8" s="14">
        <v>2098</v>
      </c>
      <c r="BP8" s="13">
        <v>192.52199999999999</v>
      </c>
      <c r="BQ8" s="14">
        <v>208</v>
      </c>
      <c r="BR8" s="13">
        <v>20.4298</v>
      </c>
      <c r="BS8" s="12">
        <v>59</v>
      </c>
      <c r="BT8" s="13">
        <v>5.7896999999999998</v>
      </c>
      <c r="BU8" s="12">
        <v>9</v>
      </c>
      <c r="BV8" s="13">
        <v>1.04</v>
      </c>
      <c r="BW8" s="13">
        <v>2170</v>
      </c>
      <c r="BX8" s="13">
        <v>221.45099999999999</v>
      </c>
      <c r="BY8" s="14">
        <v>196</v>
      </c>
      <c r="BZ8" s="13">
        <v>22.229999999999997</v>
      </c>
      <c r="CA8" s="14">
        <f t="shared" si="0"/>
        <v>12879</v>
      </c>
      <c r="CB8" s="13">
        <f t="shared" si="0"/>
        <v>1238.7041999999999</v>
      </c>
    </row>
    <row r="9" spans="1:80" ht="24.75" customHeight="1" x14ac:dyDescent="0.25">
      <c r="A9" s="10">
        <v>4</v>
      </c>
      <c r="B9" s="11" t="s">
        <v>49</v>
      </c>
      <c r="C9" s="12">
        <v>190</v>
      </c>
      <c r="D9" s="13">
        <v>18.191799999999997</v>
      </c>
      <c r="E9" s="12">
        <v>1376</v>
      </c>
      <c r="F9" s="13">
        <v>120.01</v>
      </c>
      <c r="G9" s="12">
        <v>201</v>
      </c>
      <c r="H9" s="13">
        <v>16.266999999999999</v>
      </c>
      <c r="I9" s="12">
        <v>2284</v>
      </c>
      <c r="J9" s="13">
        <v>148</v>
      </c>
      <c r="K9" s="14">
        <v>295</v>
      </c>
      <c r="L9" s="13">
        <v>20.696000000000002</v>
      </c>
      <c r="M9" s="14">
        <v>217</v>
      </c>
      <c r="N9" s="13">
        <v>19.131999999999998</v>
      </c>
      <c r="O9" s="12">
        <v>1495</v>
      </c>
      <c r="P9" s="13">
        <v>120.91629999999999</v>
      </c>
      <c r="Q9" s="12">
        <v>473</v>
      </c>
      <c r="R9" s="13">
        <v>47.389999999999993</v>
      </c>
      <c r="S9" s="14">
        <v>48</v>
      </c>
      <c r="T9" s="13">
        <v>5.0465</v>
      </c>
      <c r="U9" s="12">
        <v>321</v>
      </c>
      <c r="V9" s="13">
        <v>41.760000000000005</v>
      </c>
      <c r="W9" s="12">
        <v>1175</v>
      </c>
      <c r="X9" s="13">
        <v>116.44590000000001</v>
      </c>
      <c r="Y9" s="12">
        <v>85</v>
      </c>
      <c r="Z9" s="13">
        <v>8.2143999999999995</v>
      </c>
      <c r="AA9" s="14">
        <v>123</v>
      </c>
      <c r="AB9" s="13">
        <v>14.06</v>
      </c>
      <c r="AC9" s="12">
        <v>955</v>
      </c>
      <c r="AD9" s="13">
        <v>82.13000000000001</v>
      </c>
      <c r="AE9" s="14">
        <v>167</v>
      </c>
      <c r="AF9" s="13">
        <v>12.544799999999999</v>
      </c>
      <c r="AG9" s="12">
        <v>82</v>
      </c>
      <c r="AH9" s="13">
        <v>6.82</v>
      </c>
      <c r="AI9" s="12">
        <v>253</v>
      </c>
      <c r="AJ9" s="13">
        <v>26.360000000000003</v>
      </c>
      <c r="AK9" s="14">
        <v>165</v>
      </c>
      <c r="AL9" s="13">
        <v>14.626100000000001</v>
      </c>
      <c r="AM9" s="12">
        <v>242</v>
      </c>
      <c r="AN9" s="13">
        <v>18.02</v>
      </c>
      <c r="AO9" s="12">
        <v>665</v>
      </c>
      <c r="AP9" s="13">
        <v>44.77</v>
      </c>
      <c r="AQ9" s="12">
        <v>300</v>
      </c>
      <c r="AR9" s="13">
        <v>42.43</v>
      </c>
      <c r="AS9" s="12">
        <v>558</v>
      </c>
      <c r="AT9" s="13">
        <v>45.6282</v>
      </c>
      <c r="AU9" s="12">
        <v>331</v>
      </c>
      <c r="AV9" s="13">
        <v>26.8</v>
      </c>
      <c r="AW9" s="12">
        <v>150</v>
      </c>
      <c r="AX9" s="13">
        <v>13.3498</v>
      </c>
      <c r="AY9" s="14">
        <v>105</v>
      </c>
      <c r="AZ9" s="13">
        <v>11.549999999999997</v>
      </c>
      <c r="BA9" s="12">
        <v>609</v>
      </c>
      <c r="BB9" s="13">
        <v>63.770599999999995</v>
      </c>
      <c r="BC9" s="12">
        <v>945</v>
      </c>
      <c r="BD9" s="13">
        <v>103.09330000000003</v>
      </c>
      <c r="BE9" s="12">
        <v>636</v>
      </c>
      <c r="BF9" s="13">
        <v>69.311499999999995</v>
      </c>
      <c r="BG9" s="12">
        <v>485</v>
      </c>
      <c r="BH9" s="13">
        <v>52.701000000000008</v>
      </c>
      <c r="BI9" s="12">
        <v>323</v>
      </c>
      <c r="BJ9" s="13">
        <v>39.1</v>
      </c>
      <c r="BK9" s="12">
        <v>146</v>
      </c>
      <c r="BL9" s="13">
        <v>11.601999999999999</v>
      </c>
      <c r="BM9" s="15">
        <v>508</v>
      </c>
      <c r="BN9" s="13">
        <v>37.971700000000006</v>
      </c>
      <c r="BO9" s="14">
        <v>1347</v>
      </c>
      <c r="BP9" s="13">
        <v>129.59399999999999</v>
      </c>
      <c r="BQ9" s="14">
        <v>257</v>
      </c>
      <c r="BR9" s="13">
        <v>25.177</v>
      </c>
      <c r="BS9" s="12">
        <v>72</v>
      </c>
      <c r="BT9" s="13">
        <v>6.7270000000000003</v>
      </c>
      <c r="BU9" s="12">
        <v>551</v>
      </c>
      <c r="BV9" s="13">
        <v>51.519999999999996</v>
      </c>
      <c r="BW9" s="13">
        <v>100</v>
      </c>
      <c r="BX9" s="13">
        <v>9.9400000000000013</v>
      </c>
      <c r="BY9" s="14">
        <v>221</v>
      </c>
      <c r="BZ9" s="13">
        <v>23.582799999999999</v>
      </c>
      <c r="CA9" s="14">
        <f t="shared" si="0"/>
        <v>18456</v>
      </c>
      <c r="CB9" s="13">
        <f t="shared" si="0"/>
        <v>1665.2496999999998</v>
      </c>
    </row>
    <row r="10" spans="1:80" ht="24.75" customHeight="1" x14ac:dyDescent="0.25">
      <c r="A10" s="10">
        <v>5</v>
      </c>
      <c r="B10" s="11" t="s">
        <v>50</v>
      </c>
      <c r="C10" s="12">
        <v>175</v>
      </c>
      <c r="D10" s="13">
        <v>19.698799999999999</v>
      </c>
      <c r="E10" s="12">
        <v>3</v>
      </c>
      <c r="F10" s="13">
        <v>0.39</v>
      </c>
      <c r="G10" s="12">
        <v>52</v>
      </c>
      <c r="H10" s="13">
        <v>10.79</v>
      </c>
      <c r="I10" s="12">
        <v>107</v>
      </c>
      <c r="J10" s="13">
        <v>6.04</v>
      </c>
      <c r="K10" s="14">
        <v>86</v>
      </c>
      <c r="L10" s="13">
        <v>5.7098999999999993</v>
      </c>
      <c r="M10" s="14">
        <v>18</v>
      </c>
      <c r="N10" s="13">
        <v>1.46</v>
      </c>
      <c r="O10" s="12">
        <v>326</v>
      </c>
      <c r="P10" s="13">
        <v>35.173931799999998</v>
      </c>
      <c r="Q10" s="12">
        <v>86</v>
      </c>
      <c r="R10" s="13">
        <v>4.82</v>
      </c>
      <c r="S10" s="14">
        <v>17</v>
      </c>
      <c r="T10" s="13">
        <v>1.2255000000000003</v>
      </c>
      <c r="U10" s="12">
        <v>15</v>
      </c>
      <c r="V10" s="13">
        <v>1.5150000000000001</v>
      </c>
      <c r="W10" s="12">
        <v>193</v>
      </c>
      <c r="X10" s="13">
        <v>10.119999999999999</v>
      </c>
      <c r="Y10" s="12">
        <v>122</v>
      </c>
      <c r="Z10" s="13">
        <v>37.4</v>
      </c>
      <c r="AA10" s="14">
        <v>77</v>
      </c>
      <c r="AB10" s="13">
        <v>9.3399999999999981</v>
      </c>
      <c r="AC10" s="12">
        <v>615</v>
      </c>
      <c r="AD10" s="13">
        <v>50.4</v>
      </c>
      <c r="AE10" s="14">
        <v>27</v>
      </c>
      <c r="AF10" s="13">
        <v>2.145</v>
      </c>
      <c r="AG10" s="12">
        <v>25</v>
      </c>
      <c r="AH10" s="13">
        <v>2.6300000000000003</v>
      </c>
      <c r="AI10" s="12">
        <v>155</v>
      </c>
      <c r="AJ10" s="13">
        <v>15.620000000000003</v>
      </c>
      <c r="AK10" s="14">
        <v>49</v>
      </c>
      <c r="AL10" s="13">
        <v>6.5</v>
      </c>
      <c r="AM10" s="12">
        <v>173</v>
      </c>
      <c r="AN10" s="13">
        <v>17.389999999999997</v>
      </c>
      <c r="AO10" s="12">
        <v>1030</v>
      </c>
      <c r="AP10" s="13">
        <v>46.946800000000003</v>
      </c>
      <c r="AQ10" s="12">
        <v>3</v>
      </c>
      <c r="AR10" s="13">
        <v>0.25</v>
      </c>
      <c r="AS10" s="12">
        <v>180</v>
      </c>
      <c r="AT10" s="13">
        <v>28.35</v>
      </c>
      <c r="AU10" s="12">
        <v>101</v>
      </c>
      <c r="AV10" s="13">
        <v>11.340000000000002</v>
      </c>
      <c r="AW10" s="12">
        <v>3</v>
      </c>
      <c r="AX10" s="13">
        <v>0.28000000000000003</v>
      </c>
      <c r="AY10" s="14">
        <v>46</v>
      </c>
      <c r="AZ10" s="13">
        <v>4.13</v>
      </c>
      <c r="BA10" s="12">
        <v>21</v>
      </c>
      <c r="BB10" s="13">
        <v>1.7960000000000003</v>
      </c>
      <c r="BC10" s="12">
        <v>4</v>
      </c>
      <c r="BD10" s="13">
        <v>0.34499999999999997</v>
      </c>
      <c r="BE10" s="12">
        <v>123</v>
      </c>
      <c r="BF10" s="13">
        <v>11.070000000000002</v>
      </c>
      <c r="BG10" s="12">
        <v>342</v>
      </c>
      <c r="BH10" s="13">
        <v>30.5107</v>
      </c>
      <c r="BI10" s="12">
        <v>39</v>
      </c>
      <c r="BJ10" s="13">
        <v>4.1400000000000006</v>
      </c>
      <c r="BK10" s="12">
        <v>52</v>
      </c>
      <c r="BL10" s="13">
        <v>5.4799999999999995</v>
      </c>
      <c r="BM10" s="15">
        <v>107</v>
      </c>
      <c r="BN10" s="13">
        <v>9.17</v>
      </c>
      <c r="BO10" s="14">
        <v>164</v>
      </c>
      <c r="BP10" s="13">
        <v>22.895999999999997</v>
      </c>
      <c r="BQ10" s="14">
        <v>9</v>
      </c>
      <c r="BR10" s="13">
        <v>1.71</v>
      </c>
      <c r="BS10" s="12">
        <v>23</v>
      </c>
      <c r="BT10" s="13">
        <v>2.2359999999999998</v>
      </c>
      <c r="BU10" s="12">
        <v>86</v>
      </c>
      <c r="BV10" s="13">
        <v>9.48</v>
      </c>
      <c r="BW10" s="13">
        <v>109</v>
      </c>
      <c r="BX10" s="13">
        <v>11.05</v>
      </c>
      <c r="BY10" s="14">
        <v>133</v>
      </c>
      <c r="BZ10" s="13">
        <v>12.4998</v>
      </c>
      <c r="CA10" s="14">
        <f t="shared" si="0"/>
        <v>4896</v>
      </c>
      <c r="CB10" s="13">
        <f t="shared" si="0"/>
        <v>452.0484318</v>
      </c>
    </row>
    <row r="11" spans="1:80" ht="24.75" customHeight="1" x14ac:dyDescent="0.25">
      <c r="A11" s="10">
        <v>6</v>
      </c>
      <c r="B11" s="11" t="s">
        <v>51</v>
      </c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4">
        <v>16</v>
      </c>
      <c r="L11" s="13">
        <v>1.74</v>
      </c>
      <c r="M11" s="14">
        <v>0</v>
      </c>
      <c r="N11" s="13">
        <v>0</v>
      </c>
      <c r="O11" s="12">
        <v>0</v>
      </c>
      <c r="P11" s="13">
        <v>0</v>
      </c>
      <c r="Q11" s="12">
        <v>20</v>
      </c>
      <c r="R11" s="13">
        <v>1.28</v>
      </c>
      <c r="S11" s="14">
        <v>0</v>
      </c>
      <c r="T11" s="13">
        <v>0</v>
      </c>
      <c r="U11" s="12">
        <v>0</v>
      </c>
      <c r="V11" s="13">
        <v>0</v>
      </c>
      <c r="W11" s="12">
        <v>0</v>
      </c>
      <c r="X11" s="13">
        <v>0</v>
      </c>
      <c r="Y11" s="12">
        <v>0</v>
      </c>
      <c r="Z11" s="13">
        <v>0</v>
      </c>
      <c r="AA11" s="14">
        <v>0</v>
      </c>
      <c r="AB11" s="13">
        <v>0</v>
      </c>
      <c r="AC11" s="12">
        <v>8</v>
      </c>
      <c r="AD11" s="13">
        <v>0.5</v>
      </c>
      <c r="AE11" s="14">
        <v>2</v>
      </c>
      <c r="AF11" s="13">
        <v>8.5000000000000006E-2</v>
      </c>
      <c r="AG11" s="12">
        <v>0</v>
      </c>
      <c r="AH11" s="13">
        <v>0</v>
      </c>
      <c r="AI11" s="12">
        <v>0</v>
      </c>
      <c r="AJ11" s="13">
        <v>0</v>
      </c>
      <c r="AK11" s="14">
        <v>0</v>
      </c>
      <c r="AL11" s="13">
        <v>0</v>
      </c>
      <c r="AM11" s="12">
        <v>0</v>
      </c>
      <c r="AN11" s="13">
        <v>0</v>
      </c>
      <c r="AO11" s="12">
        <v>0</v>
      </c>
      <c r="AP11" s="13">
        <v>0</v>
      </c>
      <c r="AQ11" s="12">
        <v>0</v>
      </c>
      <c r="AR11" s="13">
        <v>0</v>
      </c>
      <c r="AS11" s="12">
        <v>0</v>
      </c>
      <c r="AT11" s="13">
        <v>0</v>
      </c>
      <c r="AU11" s="12">
        <v>9</v>
      </c>
      <c r="AV11" s="13">
        <v>0.59000000000000008</v>
      </c>
      <c r="AW11" s="12">
        <v>1</v>
      </c>
      <c r="AX11" s="13">
        <v>0.13</v>
      </c>
      <c r="AY11" s="14">
        <v>0</v>
      </c>
      <c r="AZ11" s="13">
        <v>0</v>
      </c>
      <c r="BA11" s="12">
        <v>1</v>
      </c>
      <c r="BB11" s="13">
        <v>0.13</v>
      </c>
      <c r="BC11" s="12">
        <v>0</v>
      </c>
      <c r="BD11" s="13">
        <v>0</v>
      </c>
      <c r="BE11" s="12">
        <v>0</v>
      </c>
      <c r="BF11" s="13">
        <v>0</v>
      </c>
      <c r="BG11" s="12">
        <v>2</v>
      </c>
      <c r="BH11" s="13">
        <v>0.13</v>
      </c>
      <c r="BI11" s="12">
        <v>0</v>
      </c>
      <c r="BJ11" s="13">
        <v>0</v>
      </c>
      <c r="BK11" s="12">
        <v>0</v>
      </c>
      <c r="BL11" s="13">
        <v>0</v>
      </c>
      <c r="BM11" s="15">
        <v>19</v>
      </c>
      <c r="BN11" s="13">
        <v>0.36</v>
      </c>
      <c r="BO11" s="14">
        <v>0</v>
      </c>
      <c r="BP11" s="13">
        <v>0</v>
      </c>
      <c r="BQ11" s="14">
        <v>0</v>
      </c>
      <c r="BR11" s="13">
        <v>0</v>
      </c>
      <c r="BS11" s="12">
        <v>0</v>
      </c>
      <c r="BT11" s="13">
        <v>0</v>
      </c>
      <c r="BU11" s="12">
        <v>0</v>
      </c>
      <c r="BV11" s="13">
        <v>0</v>
      </c>
      <c r="BW11" s="13">
        <v>0</v>
      </c>
      <c r="BX11" s="13">
        <v>0</v>
      </c>
      <c r="BY11" s="14">
        <v>0</v>
      </c>
      <c r="BZ11" s="13">
        <v>0</v>
      </c>
      <c r="CA11" s="14">
        <f t="shared" si="0"/>
        <v>78</v>
      </c>
      <c r="CB11" s="13">
        <f t="shared" si="0"/>
        <v>4.9450000000000003</v>
      </c>
    </row>
    <row r="12" spans="1:80" ht="24.75" customHeight="1" x14ac:dyDescent="0.25">
      <c r="A12" s="10">
        <v>7</v>
      </c>
      <c r="B12" s="11" t="s">
        <v>52</v>
      </c>
      <c r="C12" s="12">
        <v>32</v>
      </c>
      <c r="D12" s="13">
        <v>2.0653000000000001</v>
      </c>
      <c r="E12" s="12">
        <v>293</v>
      </c>
      <c r="F12" s="13">
        <v>35.08</v>
      </c>
      <c r="G12" s="12">
        <v>40</v>
      </c>
      <c r="H12" s="13">
        <v>2.6100000000000003</v>
      </c>
      <c r="I12" s="12">
        <v>114</v>
      </c>
      <c r="J12" s="13">
        <v>6.42</v>
      </c>
      <c r="K12" s="14">
        <v>129</v>
      </c>
      <c r="L12" s="13">
        <v>9.8800000000000008</v>
      </c>
      <c r="M12" s="14">
        <v>39</v>
      </c>
      <c r="N12" s="13">
        <v>3.7120000000000006</v>
      </c>
      <c r="O12" s="12">
        <v>16</v>
      </c>
      <c r="P12" s="13">
        <v>2.5602</v>
      </c>
      <c r="Q12" s="12">
        <v>3</v>
      </c>
      <c r="R12" s="13">
        <v>0.18</v>
      </c>
      <c r="S12" s="14">
        <v>3</v>
      </c>
      <c r="T12" s="13">
        <v>0.49</v>
      </c>
      <c r="U12" s="12">
        <v>8</v>
      </c>
      <c r="V12" s="13">
        <v>1.04</v>
      </c>
      <c r="W12" s="12">
        <v>23</v>
      </c>
      <c r="X12" s="13">
        <v>3.58</v>
      </c>
      <c r="Y12" s="12">
        <v>9</v>
      </c>
      <c r="Z12" s="13">
        <v>0.92</v>
      </c>
      <c r="AA12" s="14">
        <v>42</v>
      </c>
      <c r="AB12" s="13">
        <v>5.8570000000000002</v>
      </c>
      <c r="AC12" s="12">
        <v>11</v>
      </c>
      <c r="AD12" s="13">
        <v>1.56</v>
      </c>
      <c r="AE12" s="14">
        <v>2</v>
      </c>
      <c r="AF12" s="13">
        <v>0.18000000000000002</v>
      </c>
      <c r="AG12" s="12">
        <v>8</v>
      </c>
      <c r="AH12" s="13">
        <v>0.73000000000000009</v>
      </c>
      <c r="AI12" s="12">
        <v>0</v>
      </c>
      <c r="AJ12" s="13">
        <v>0</v>
      </c>
      <c r="AK12" s="14">
        <v>0</v>
      </c>
      <c r="AL12" s="13">
        <v>0</v>
      </c>
      <c r="AM12" s="12">
        <v>79</v>
      </c>
      <c r="AN12" s="13">
        <v>6.09</v>
      </c>
      <c r="AO12" s="12">
        <v>0</v>
      </c>
      <c r="AP12" s="13">
        <v>0</v>
      </c>
      <c r="AQ12" s="12">
        <v>19</v>
      </c>
      <c r="AR12" s="13">
        <v>2.0900000000000003</v>
      </c>
      <c r="AS12" s="12">
        <v>10</v>
      </c>
      <c r="AT12" s="13">
        <v>0.77680000000000016</v>
      </c>
      <c r="AU12" s="12">
        <v>25</v>
      </c>
      <c r="AV12" s="13">
        <v>1.91</v>
      </c>
      <c r="AW12" s="12">
        <v>42</v>
      </c>
      <c r="AX12" s="13">
        <v>4.073999999999999</v>
      </c>
      <c r="AY12" s="14">
        <v>0</v>
      </c>
      <c r="AZ12" s="13">
        <v>0</v>
      </c>
      <c r="BA12" s="12">
        <v>0</v>
      </c>
      <c r="BB12" s="13">
        <v>0</v>
      </c>
      <c r="BC12" s="12">
        <v>30</v>
      </c>
      <c r="BD12" s="13">
        <v>3.0060000000000002</v>
      </c>
      <c r="BE12" s="12">
        <v>36</v>
      </c>
      <c r="BF12" s="13">
        <v>4.746900000000001</v>
      </c>
      <c r="BG12" s="12">
        <v>74</v>
      </c>
      <c r="BH12" s="13">
        <v>7.4789000000000012</v>
      </c>
      <c r="BI12" s="12">
        <v>38</v>
      </c>
      <c r="BJ12" s="13">
        <v>3.8000000000000003</v>
      </c>
      <c r="BK12" s="12">
        <v>0</v>
      </c>
      <c r="BL12" s="13">
        <v>0</v>
      </c>
      <c r="BM12" s="15">
        <v>73</v>
      </c>
      <c r="BN12" s="13">
        <v>5.3</v>
      </c>
      <c r="BO12" s="14">
        <v>118</v>
      </c>
      <c r="BP12" s="13">
        <v>10.906000000000001</v>
      </c>
      <c r="BQ12" s="14">
        <v>1</v>
      </c>
      <c r="BR12" s="13">
        <v>0.2</v>
      </c>
      <c r="BS12" s="12">
        <v>3</v>
      </c>
      <c r="BT12" s="13">
        <v>0.38</v>
      </c>
      <c r="BU12" s="12">
        <v>29</v>
      </c>
      <c r="BV12" s="13">
        <v>3.58</v>
      </c>
      <c r="BW12" s="13">
        <v>138</v>
      </c>
      <c r="BX12" s="13">
        <v>16.940000000000001</v>
      </c>
      <c r="BY12" s="14">
        <v>0</v>
      </c>
      <c r="BZ12" s="13">
        <v>0</v>
      </c>
      <c r="CA12" s="14">
        <f t="shared" si="0"/>
        <v>1487</v>
      </c>
      <c r="CB12" s="13">
        <f t="shared" si="0"/>
        <v>148.1431</v>
      </c>
    </row>
    <row r="13" spans="1:80" ht="24.75" customHeight="1" x14ac:dyDescent="0.25">
      <c r="A13" s="10">
        <v>8</v>
      </c>
      <c r="B13" s="11" t="s">
        <v>53</v>
      </c>
      <c r="C13" s="12">
        <v>11</v>
      </c>
      <c r="D13" s="13">
        <v>0.64</v>
      </c>
      <c r="E13" s="12">
        <v>20</v>
      </c>
      <c r="F13" s="13">
        <v>1.6</v>
      </c>
      <c r="G13" s="12">
        <v>115</v>
      </c>
      <c r="H13" s="13">
        <v>9.7050000000000018</v>
      </c>
      <c r="I13" s="12">
        <v>415</v>
      </c>
      <c r="J13" s="13">
        <v>27.019999999999996</v>
      </c>
      <c r="K13" s="14">
        <v>49</v>
      </c>
      <c r="L13" s="13">
        <v>3.4699999999999998</v>
      </c>
      <c r="M13" s="14">
        <v>27</v>
      </c>
      <c r="N13" s="13">
        <v>2.27</v>
      </c>
      <c r="O13" s="12">
        <v>54</v>
      </c>
      <c r="P13" s="13">
        <v>4.5478000000000005</v>
      </c>
      <c r="Q13" s="12">
        <v>39</v>
      </c>
      <c r="R13" s="13">
        <v>2.39</v>
      </c>
      <c r="S13" s="14">
        <v>85</v>
      </c>
      <c r="T13" s="13">
        <v>6.8216999999999999</v>
      </c>
      <c r="U13" s="12">
        <v>80</v>
      </c>
      <c r="V13" s="13">
        <v>10.201000000000001</v>
      </c>
      <c r="W13" s="12">
        <v>36</v>
      </c>
      <c r="X13" s="13">
        <v>3.8700000000000006</v>
      </c>
      <c r="Y13" s="12">
        <v>7</v>
      </c>
      <c r="Z13" s="13">
        <v>0.48000000000000004</v>
      </c>
      <c r="AA13" s="14">
        <v>31</v>
      </c>
      <c r="AB13" s="13">
        <v>2.7199999999999998</v>
      </c>
      <c r="AC13" s="12">
        <v>240</v>
      </c>
      <c r="AD13" s="13">
        <v>16.240000000000002</v>
      </c>
      <c r="AE13" s="14">
        <v>0</v>
      </c>
      <c r="AF13" s="13">
        <v>0</v>
      </c>
      <c r="AG13" s="12">
        <v>5</v>
      </c>
      <c r="AH13" s="13">
        <v>0.41</v>
      </c>
      <c r="AI13" s="12">
        <v>70</v>
      </c>
      <c r="AJ13" s="13">
        <v>5.29</v>
      </c>
      <c r="AK13" s="14">
        <v>68</v>
      </c>
      <c r="AL13" s="13">
        <v>6.1080000000000005</v>
      </c>
      <c r="AM13" s="12">
        <v>127</v>
      </c>
      <c r="AN13" s="13">
        <v>9.66</v>
      </c>
      <c r="AO13" s="12">
        <v>34</v>
      </c>
      <c r="AP13" s="13">
        <v>3.3099999999999996</v>
      </c>
      <c r="AQ13" s="12">
        <v>29</v>
      </c>
      <c r="AR13" s="13">
        <v>3.16</v>
      </c>
      <c r="AS13" s="12">
        <v>83</v>
      </c>
      <c r="AT13" s="13">
        <v>8.8002000000000002</v>
      </c>
      <c r="AU13" s="12">
        <v>23</v>
      </c>
      <c r="AV13" s="13">
        <v>1.44</v>
      </c>
      <c r="AW13" s="12">
        <v>69</v>
      </c>
      <c r="AX13" s="13">
        <v>6.9927299999999999</v>
      </c>
      <c r="AY13" s="14">
        <v>48</v>
      </c>
      <c r="AZ13" s="13">
        <v>4.5670000000000002</v>
      </c>
      <c r="BA13" s="12">
        <v>10</v>
      </c>
      <c r="BB13" s="13">
        <v>1.0560700000000001</v>
      </c>
      <c r="BC13" s="12">
        <v>173</v>
      </c>
      <c r="BD13" s="13">
        <v>17.369</v>
      </c>
      <c r="BE13" s="12">
        <v>117</v>
      </c>
      <c r="BF13" s="13">
        <v>11.914999999999999</v>
      </c>
      <c r="BG13" s="12">
        <v>143</v>
      </c>
      <c r="BH13" s="13">
        <v>11.37</v>
      </c>
      <c r="BI13" s="12">
        <v>55</v>
      </c>
      <c r="BJ13" s="13">
        <v>5.53</v>
      </c>
      <c r="BK13" s="12">
        <v>120</v>
      </c>
      <c r="BL13" s="13">
        <v>10.397</v>
      </c>
      <c r="BM13" s="15">
        <v>58</v>
      </c>
      <c r="BN13" s="13">
        <v>4.67</v>
      </c>
      <c r="BO13" s="14">
        <v>62</v>
      </c>
      <c r="BP13" s="13">
        <v>5.7529999999999992</v>
      </c>
      <c r="BQ13" s="14">
        <v>66</v>
      </c>
      <c r="BR13" s="13">
        <v>11.23</v>
      </c>
      <c r="BS13" s="12">
        <v>41</v>
      </c>
      <c r="BT13" s="13">
        <v>2.8154000000000003</v>
      </c>
      <c r="BU13" s="12">
        <v>321</v>
      </c>
      <c r="BV13" s="13">
        <v>26.690000000000005</v>
      </c>
      <c r="BW13" s="13">
        <v>37</v>
      </c>
      <c r="BX13" s="13">
        <v>3.47</v>
      </c>
      <c r="BY13" s="14">
        <v>284</v>
      </c>
      <c r="BZ13" s="13">
        <v>31.240000000000006</v>
      </c>
      <c r="CA13" s="14">
        <f t="shared" si="0"/>
        <v>3252</v>
      </c>
      <c r="CB13" s="13">
        <f t="shared" si="0"/>
        <v>285.21889999999996</v>
      </c>
    </row>
    <row r="14" spans="1:80" ht="41.25" customHeight="1" x14ac:dyDescent="0.25">
      <c r="A14" s="10">
        <v>9</v>
      </c>
      <c r="B14" s="11" t="s">
        <v>54</v>
      </c>
      <c r="C14" s="12">
        <v>1</v>
      </c>
      <c r="D14" s="13">
        <v>7.4999999999999997E-2</v>
      </c>
      <c r="E14" s="12">
        <v>1</v>
      </c>
      <c r="F14" s="13">
        <v>0.1</v>
      </c>
      <c r="G14" s="12">
        <v>0</v>
      </c>
      <c r="H14" s="13">
        <v>0</v>
      </c>
      <c r="I14" s="12">
        <v>58</v>
      </c>
      <c r="J14" s="13">
        <v>4.4600000000000009</v>
      </c>
      <c r="K14" s="14">
        <v>77</v>
      </c>
      <c r="L14" s="13">
        <v>5.5200000000000005</v>
      </c>
      <c r="M14" s="14">
        <v>7</v>
      </c>
      <c r="N14" s="13">
        <v>0.56000000000000005</v>
      </c>
      <c r="O14" s="12">
        <v>17</v>
      </c>
      <c r="P14" s="13">
        <v>1.0599999999999998</v>
      </c>
      <c r="Q14" s="12">
        <v>24</v>
      </c>
      <c r="R14" s="13">
        <v>0.62</v>
      </c>
      <c r="S14" s="14">
        <v>11</v>
      </c>
      <c r="T14" s="13">
        <v>0.92999999999999994</v>
      </c>
      <c r="U14" s="12">
        <v>0</v>
      </c>
      <c r="V14" s="13">
        <v>0</v>
      </c>
      <c r="W14" s="12">
        <v>15</v>
      </c>
      <c r="X14" s="13">
        <v>1.75</v>
      </c>
      <c r="Y14" s="12">
        <v>1</v>
      </c>
      <c r="Z14" s="13">
        <v>0.05</v>
      </c>
      <c r="AA14" s="14">
        <v>2</v>
      </c>
      <c r="AB14" s="13">
        <v>0.1</v>
      </c>
      <c r="AC14" s="12">
        <v>0</v>
      </c>
      <c r="AD14" s="13">
        <v>0</v>
      </c>
      <c r="AE14" s="14">
        <v>5</v>
      </c>
      <c r="AF14" s="13">
        <v>0.375</v>
      </c>
      <c r="AG14" s="12">
        <v>25</v>
      </c>
      <c r="AH14" s="13">
        <v>1.7600000000000002</v>
      </c>
      <c r="AI14" s="12">
        <v>22</v>
      </c>
      <c r="AJ14" s="13">
        <v>1.0699999999999998</v>
      </c>
      <c r="AK14" s="14">
        <v>0</v>
      </c>
      <c r="AL14" s="13">
        <v>0</v>
      </c>
      <c r="AM14" s="12">
        <v>10</v>
      </c>
      <c r="AN14" s="13">
        <v>0.68</v>
      </c>
      <c r="AO14" s="12">
        <v>1</v>
      </c>
      <c r="AP14" s="13">
        <v>4.4999999999999998E-2</v>
      </c>
      <c r="AQ14" s="12">
        <v>0</v>
      </c>
      <c r="AR14" s="13">
        <v>0</v>
      </c>
      <c r="AS14" s="12">
        <v>29</v>
      </c>
      <c r="AT14" s="13">
        <v>1.6840000000000002</v>
      </c>
      <c r="AU14" s="12">
        <v>9</v>
      </c>
      <c r="AV14" s="13">
        <v>0.73</v>
      </c>
      <c r="AW14" s="12">
        <v>1</v>
      </c>
      <c r="AX14" s="13">
        <v>0.13</v>
      </c>
      <c r="AY14" s="14">
        <v>0</v>
      </c>
      <c r="AZ14" s="13">
        <v>0</v>
      </c>
      <c r="BA14" s="12">
        <v>2</v>
      </c>
      <c r="BB14" s="13">
        <v>0.2</v>
      </c>
      <c r="BC14" s="12">
        <v>4</v>
      </c>
      <c r="BD14" s="13">
        <v>0.32</v>
      </c>
      <c r="BE14" s="12">
        <v>1</v>
      </c>
      <c r="BF14" s="13">
        <v>0.2</v>
      </c>
      <c r="BG14" s="12">
        <v>15</v>
      </c>
      <c r="BH14" s="13">
        <v>2.0419999999999998</v>
      </c>
      <c r="BI14" s="12">
        <v>15</v>
      </c>
      <c r="BJ14" s="13">
        <v>1.53</v>
      </c>
      <c r="BK14" s="12">
        <v>0</v>
      </c>
      <c r="BL14" s="13">
        <v>0</v>
      </c>
      <c r="BM14" s="15">
        <v>3</v>
      </c>
      <c r="BN14" s="13">
        <v>0.14000000000000001</v>
      </c>
      <c r="BO14" s="14">
        <v>154</v>
      </c>
      <c r="BP14" s="13">
        <v>11.534000000000001</v>
      </c>
      <c r="BQ14" s="14">
        <v>54</v>
      </c>
      <c r="BR14" s="13">
        <v>9.02</v>
      </c>
      <c r="BS14" s="12">
        <v>0</v>
      </c>
      <c r="BT14" s="13">
        <v>0</v>
      </c>
      <c r="BU14" s="12">
        <v>0</v>
      </c>
      <c r="BV14" s="13">
        <v>0</v>
      </c>
      <c r="BW14" s="13">
        <v>5</v>
      </c>
      <c r="BX14" s="13">
        <v>0.48</v>
      </c>
      <c r="BY14" s="14">
        <v>4</v>
      </c>
      <c r="BZ14" s="13">
        <v>4.41</v>
      </c>
      <c r="CA14" s="14">
        <f t="shared" si="0"/>
        <v>573</v>
      </c>
      <c r="CB14" s="13">
        <f t="shared" si="0"/>
        <v>51.575000000000003</v>
      </c>
    </row>
    <row r="15" spans="1:80" ht="29.25" customHeight="1" x14ac:dyDescent="0.25">
      <c r="A15" s="10">
        <v>10</v>
      </c>
      <c r="B15" s="11" t="s">
        <v>55</v>
      </c>
      <c r="C15" s="12">
        <v>1</v>
      </c>
      <c r="D15" s="13">
        <v>0.15</v>
      </c>
      <c r="E15" s="12">
        <v>17</v>
      </c>
      <c r="F15" s="13">
        <v>1.7499999999999998</v>
      </c>
      <c r="G15" s="12">
        <v>33</v>
      </c>
      <c r="H15" s="13">
        <v>3.5200000000000005</v>
      </c>
      <c r="I15" s="12">
        <v>156</v>
      </c>
      <c r="J15" s="13">
        <v>9.9699999999999989</v>
      </c>
      <c r="K15" s="14">
        <v>350</v>
      </c>
      <c r="L15" s="13">
        <v>20.87</v>
      </c>
      <c r="M15" s="14">
        <v>29</v>
      </c>
      <c r="N15" s="13">
        <v>3.5100000000000002</v>
      </c>
      <c r="O15" s="12">
        <v>7</v>
      </c>
      <c r="P15" s="13">
        <v>0.62</v>
      </c>
      <c r="Q15" s="12">
        <v>92</v>
      </c>
      <c r="R15" s="13">
        <v>6.94</v>
      </c>
      <c r="S15" s="14">
        <v>27</v>
      </c>
      <c r="T15" s="13">
        <v>2.9470000000000001</v>
      </c>
      <c r="U15" s="12">
        <v>29</v>
      </c>
      <c r="V15" s="13">
        <v>1.825</v>
      </c>
      <c r="W15" s="12">
        <v>213</v>
      </c>
      <c r="X15" s="13">
        <v>10.180000000000001</v>
      </c>
      <c r="Y15" s="12">
        <v>22</v>
      </c>
      <c r="Z15" s="13">
        <v>2.0600000000000005</v>
      </c>
      <c r="AA15" s="14">
        <v>163</v>
      </c>
      <c r="AB15" s="13">
        <v>14.899999999999999</v>
      </c>
      <c r="AC15" s="12">
        <v>2</v>
      </c>
      <c r="AD15" s="13">
        <v>0.2</v>
      </c>
      <c r="AE15" s="14">
        <v>4</v>
      </c>
      <c r="AF15" s="13">
        <v>0.41</v>
      </c>
      <c r="AG15" s="12">
        <v>24</v>
      </c>
      <c r="AH15" s="13">
        <v>2.1599999999999997</v>
      </c>
      <c r="AI15" s="12">
        <v>95</v>
      </c>
      <c r="AJ15" s="13">
        <v>5.78</v>
      </c>
      <c r="AK15" s="14">
        <v>0</v>
      </c>
      <c r="AL15" s="13">
        <v>0</v>
      </c>
      <c r="AM15" s="12">
        <v>75</v>
      </c>
      <c r="AN15" s="13">
        <v>6.3999999999999995</v>
      </c>
      <c r="AO15" s="12">
        <v>7</v>
      </c>
      <c r="AP15" s="13">
        <v>0.44999999999999996</v>
      </c>
      <c r="AQ15" s="12">
        <v>0</v>
      </c>
      <c r="AR15" s="13">
        <v>0</v>
      </c>
      <c r="AS15" s="12">
        <v>155</v>
      </c>
      <c r="AT15" s="13">
        <v>13.7319</v>
      </c>
      <c r="AU15" s="12">
        <v>32</v>
      </c>
      <c r="AV15" s="13">
        <v>2.5229999999999997</v>
      </c>
      <c r="AW15" s="12">
        <v>0</v>
      </c>
      <c r="AX15" s="13">
        <v>0</v>
      </c>
      <c r="AY15" s="14">
        <v>11</v>
      </c>
      <c r="AZ15" s="13">
        <v>0.72</v>
      </c>
      <c r="BA15" s="12">
        <v>4</v>
      </c>
      <c r="BB15" s="13">
        <v>0.44999999999999996</v>
      </c>
      <c r="BC15" s="12">
        <v>29</v>
      </c>
      <c r="BD15" s="13">
        <v>2.9624999999999999</v>
      </c>
      <c r="BE15" s="12">
        <v>122</v>
      </c>
      <c r="BF15" s="13">
        <v>4.42</v>
      </c>
      <c r="BG15" s="12">
        <v>59</v>
      </c>
      <c r="BH15" s="13">
        <v>4.6816000000000004</v>
      </c>
      <c r="BI15" s="12">
        <v>58</v>
      </c>
      <c r="BJ15" s="13">
        <v>3.13</v>
      </c>
      <c r="BK15" s="12">
        <v>271</v>
      </c>
      <c r="BL15" s="13">
        <v>32.68</v>
      </c>
      <c r="BM15" s="15">
        <v>54</v>
      </c>
      <c r="BN15" s="13">
        <v>3.1799999999999997</v>
      </c>
      <c r="BO15" s="14">
        <v>192</v>
      </c>
      <c r="BP15" s="13">
        <v>19.824000000000002</v>
      </c>
      <c r="BQ15" s="14">
        <v>18</v>
      </c>
      <c r="BR15" s="13">
        <v>1.27</v>
      </c>
      <c r="BS15" s="12">
        <v>7</v>
      </c>
      <c r="BT15" s="13">
        <v>0.60699999999999998</v>
      </c>
      <c r="BU15" s="12">
        <v>37</v>
      </c>
      <c r="BV15" s="13">
        <v>2.23</v>
      </c>
      <c r="BW15" s="13">
        <v>78</v>
      </c>
      <c r="BX15" s="13">
        <v>8.0000000000000018</v>
      </c>
      <c r="BY15" s="14">
        <v>149</v>
      </c>
      <c r="BZ15" s="13">
        <v>10.91</v>
      </c>
      <c r="CA15" s="14">
        <f t="shared" si="0"/>
        <v>2622</v>
      </c>
      <c r="CB15" s="13">
        <f t="shared" si="0"/>
        <v>205.96200000000002</v>
      </c>
    </row>
    <row r="16" spans="1:80" ht="24.75" customHeight="1" x14ac:dyDescent="0.25">
      <c r="A16" s="10">
        <v>11</v>
      </c>
      <c r="B16" s="11" t="s">
        <v>56</v>
      </c>
      <c r="C16" s="12">
        <v>0</v>
      </c>
      <c r="D16" s="13">
        <v>0</v>
      </c>
      <c r="E16" s="12">
        <v>6</v>
      </c>
      <c r="F16" s="13">
        <v>0.26</v>
      </c>
      <c r="G16" s="12">
        <v>0</v>
      </c>
      <c r="H16" s="13">
        <v>0</v>
      </c>
      <c r="I16" s="12">
        <v>0</v>
      </c>
      <c r="J16" s="13">
        <v>0</v>
      </c>
      <c r="K16" s="14">
        <v>59</v>
      </c>
      <c r="L16" s="13">
        <v>4.919999999999999</v>
      </c>
      <c r="M16" s="14">
        <v>0</v>
      </c>
      <c r="N16" s="13">
        <v>0</v>
      </c>
      <c r="O16" s="12">
        <v>11</v>
      </c>
      <c r="P16" s="13">
        <v>0.48499999999999999</v>
      </c>
      <c r="Q16" s="12">
        <v>45</v>
      </c>
      <c r="R16" s="13">
        <v>0.45</v>
      </c>
      <c r="S16" s="14">
        <v>0</v>
      </c>
      <c r="T16" s="13">
        <v>0</v>
      </c>
      <c r="U16" s="12">
        <v>15</v>
      </c>
      <c r="V16" s="13">
        <v>1.2361</v>
      </c>
      <c r="W16" s="12">
        <v>7</v>
      </c>
      <c r="X16" s="13">
        <v>0.63</v>
      </c>
      <c r="Y16" s="12">
        <v>0</v>
      </c>
      <c r="Z16" s="13">
        <v>0</v>
      </c>
      <c r="AA16" s="14">
        <v>0</v>
      </c>
      <c r="AB16" s="13">
        <v>0</v>
      </c>
      <c r="AC16" s="12">
        <v>0</v>
      </c>
      <c r="AD16" s="13">
        <v>0</v>
      </c>
      <c r="AE16" s="14">
        <v>0</v>
      </c>
      <c r="AF16" s="13">
        <v>0</v>
      </c>
      <c r="AG16" s="12">
        <v>3</v>
      </c>
      <c r="AH16" s="13">
        <v>0.18</v>
      </c>
      <c r="AI16" s="12">
        <v>8</v>
      </c>
      <c r="AJ16" s="13">
        <v>0.42</v>
      </c>
      <c r="AK16" s="14">
        <v>0</v>
      </c>
      <c r="AL16" s="13">
        <v>0</v>
      </c>
      <c r="AM16" s="12">
        <v>13</v>
      </c>
      <c r="AN16" s="13">
        <v>0.52</v>
      </c>
      <c r="AO16" s="12">
        <v>0</v>
      </c>
      <c r="AP16" s="13">
        <v>0</v>
      </c>
      <c r="AQ16" s="12">
        <v>0</v>
      </c>
      <c r="AR16" s="13">
        <v>0</v>
      </c>
      <c r="AS16" s="12">
        <v>0</v>
      </c>
      <c r="AT16" s="13">
        <v>0</v>
      </c>
      <c r="AU16" s="12">
        <v>2</v>
      </c>
      <c r="AV16" s="13">
        <v>0.04</v>
      </c>
      <c r="AW16" s="12">
        <v>0</v>
      </c>
      <c r="AX16" s="13">
        <v>0</v>
      </c>
      <c r="AY16" s="14">
        <v>0</v>
      </c>
      <c r="AZ16" s="13">
        <v>0</v>
      </c>
      <c r="BA16" s="12">
        <v>3</v>
      </c>
      <c r="BB16" s="13">
        <v>0.33</v>
      </c>
      <c r="BC16" s="12">
        <v>1</v>
      </c>
      <c r="BD16" s="13">
        <v>0.1</v>
      </c>
      <c r="BE16" s="12">
        <v>15</v>
      </c>
      <c r="BF16" s="13">
        <v>0.90999999999999992</v>
      </c>
      <c r="BG16" s="12">
        <v>7</v>
      </c>
      <c r="BH16" s="13">
        <v>0.47</v>
      </c>
      <c r="BI16" s="12">
        <v>1</v>
      </c>
      <c r="BJ16" s="13">
        <v>0.09</v>
      </c>
      <c r="BK16" s="12">
        <v>0</v>
      </c>
      <c r="BL16" s="13">
        <v>0</v>
      </c>
      <c r="BM16" s="15">
        <v>3</v>
      </c>
      <c r="BN16" s="13">
        <v>0.44</v>
      </c>
      <c r="BO16" s="14">
        <v>89</v>
      </c>
      <c r="BP16" s="13">
        <v>8.4600000000000009</v>
      </c>
      <c r="BQ16" s="14">
        <v>0</v>
      </c>
      <c r="BR16" s="13">
        <v>0</v>
      </c>
      <c r="BS16" s="12">
        <v>0</v>
      </c>
      <c r="BT16" s="13">
        <v>0</v>
      </c>
      <c r="BU16" s="12">
        <v>0</v>
      </c>
      <c r="BV16" s="13">
        <v>0</v>
      </c>
      <c r="BW16" s="13">
        <v>13</v>
      </c>
      <c r="BX16" s="13">
        <v>1.33</v>
      </c>
      <c r="BY16" s="14">
        <v>7</v>
      </c>
      <c r="BZ16" s="13">
        <v>0.41669999999999996</v>
      </c>
      <c r="CA16" s="14">
        <f t="shared" si="0"/>
        <v>308</v>
      </c>
      <c r="CB16" s="13">
        <f t="shared" si="0"/>
        <v>21.687799999999996</v>
      </c>
    </row>
    <row r="17" spans="1:80" ht="24.75" customHeight="1" x14ac:dyDescent="0.25">
      <c r="A17" s="10">
        <v>12</v>
      </c>
      <c r="B17" s="11" t="s">
        <v>57</v>
      </c>
      <c r="C17" s="12">
        <v>0</v>
      </c>
      <c r="D17" s="13">
        <v>0</v>
      </c>
      <c r="E17" s="12">
        <v>0</v>
      </c>
      <c r="F17" s="13">
        <v>0</v>
      </c>
      <c r="G17" s="12">
        <v>0</v>
      </c>
      <c r="H17" s="13">
        <v>0</v>
      </c>
      <c r="I17" s="12">
        <v>0</v>
      </c>
      <c r="J17" s="13">
        <v>0</v>
      </c>
      <c r="K17" s="14">
        <v>5</v>
      </c>
      <c r="L17" s="13">
        <v>0.32</v>
      </c>
      <c r="M17" s="14">
        <v>0</v>
      </c>
      <c r="N17" s="13">
        <v>0</v>
      </c>
      <c r="O17" s="12">
        <v>9</v>
      </c>
      <c r="P17" s="13">
        <v>0.32500000000000001</v>
      </c>
      <c r="Q17" s="12">
        <v>0</v>
      </c>
      <c r="R17" s="13">
        <v>0</v>
      </c>
      <c r="S17" s="14">
        <v>0</v>
      </c>
      <c r="T17" s="13">
        <v>0</v>
      </c>
      <c r="U17" s="14">
        <v>8</v>
      </c>
      <c r="V17" s="13">
        <v>0.86</v>
      </c>
      <c r="W17" s="12">
        <v>7</v>
      </c>
      <c r="X17" s="13">
        <v>0.3</v>
      </c>
      <c r="Y17" s="12">
        <v>1</v>
      </c>
      <c r="Z17" s="13">
        <v>0.05</v>
      </c>
      <c r="AA17" s="14">
        <v>0</v>
      </c>
      <c r="AB17" s="13">
        <v>0</v>
      </c>
      <c r="AC17" s="12">
        <v>0</v>
      </c>
      <c r="AD17" s="13">
        <v>0</v>
      </c>
      <c r="AE17" s="14">
        <v>0</v>
      </c>
      <c r="AF17" s="13">
        <v>0</v>
      </c>
      <c r="AG17" s="12">
        <v>0</v>
      </c>
      <c r="AH17" s="13">
        <v>0</v>
      </c>
      <c r="AI17" s="12">
        <v>0</v>
      </c>
      <c r="AJ17" s="13">
        <v>0</v>
      </c>
      <c r="AK17" s="14">
        <v>0</v>
      </c>
      <c r="AL17" s="13">
        <v>0</v>
      </c>
      <c r="AM17" s="12">
        <v>6</v>
      </c>
      <c r="AN17" s="13">
        <v>0.16999999999999998</v>
      </c>
      <c r="AO17" s="12">
        <v>0</v>
      </c>
      <c r="AP17" s="13">
        <v>0</v>
      </c>
      <c r="AQ17" s="12">
        <v>0</v>
      </c>
      <c r="AR17" s="13">
        <v>0</v>
      </c>
      <c r="AS17" s="12">
        <v>13</v>
      </c>
      <c r="AT17" s="13">
        <v>0.65</v>
      </c>
      <c r="AU17" s="12">
        <v>20</v>
      </c>
      <c r="AV17" s="13">
        <v>1.19</v>
      </c>
      <c r="AW17" s="12">
        <v>0</v>
      </c>
      <c r="AX17" s="13">
        <v>0</v>
      </c>
      <c r="AY17" s="14">
        <v>0</v>
      </c>
      <c r="AZ17" s="13">
        <v>0</v>
      </c>
      <c r="BA17" s="12">
        <v>0</v>
      </c>
      <c r="BB17" s="13">
        <v>0</v>
      </c>
      <c r="BC17" s="12">
        <v>4</v>
      </c>
      <c r="BD17" s="13">
        <v>0.1394</v>
      </c>
      <c r="BE17" s="12">
        <v>0</v>
      </c>
      <c r="BF17" s="13">
        <v>0</v>
      </c>
      <c r="BG17" s="12">
        <v>9</v>
      </c>
      <c r="BH17" s="13">
        <v>0.8</v>
      </c>
      <c r="BI17" s="12">
        <v>0</v>
      </c>
      <c r="BJ17" s="13">
        <v>0</v>
      </c>
      <c r="BK17" s="12">
        <v>0</v>
      </c>
      <c r="BL17" s="13">
        <v>0</v>
      </c>
      <c r="BM17" s="15">
        <v>0</v>
      </c>
      <c r="BN17" s="13">
        <v>0</v>
      </c>
      <c r="BO17" s="14">
        <v>0</v>
      </c>
      <c r="BP17" s="13">
        <v>0</v>
      </c>
      <c r="BQ17" s="14">
        <v>0</v>
      </c>
      <c r="BR17" s="13">
        <v>0</v>
      </c>
      <c r="BS17" s="12">
        <v>0</v>
      </c>
      <c r="BT17" s="13">
        <v>0</v>
      </c>
      <c r="BU17" s="12">
        <v>0</v>
      </c>
      <c r="BV17" s="13">
        <v>0</v>
      </c>
      <c r="BW17" s="13">
        <v>0</v>
      </c>
      <c r="BX17" s="13">
        <v>0</v>
      </c>
      <c r="BY17" s="14">
        <v>0</v>
      </c>
      <c r="BZ17" s="13">
        <v>0</v>
      </c>
      <c r="CA17" s="14">
        <f t="shared" si="0"/>
        <v>82</v>
      </c>
      <c r="CB17" s="13">
        <f t="shared" si="0"/>
        <v>4.8043999999999993</v>
      </c>
    </row>
    <row r="18" spans="1:80" ht="24.75" customHeight="1" x14ac:dyDescent="0.25">
      <c r="A18" s="16"/>
      <c r="B18" s="17" t="s">
        <v>58</v>
      </c>
      <c r="C18" s="18">
        <f t="shared" ref="C18:CB18" si="1">SUM(C6:C17)</f>
        <v>825</v>
      </c>
      <c r="D18" s="19">
        <f t="shared" si="1"/>
        <v>73.907699999999991</v>
      </c>
      <c r="E18" s="18">
        <f t="shared" si="1"/>
        <v>4210</v>
      </c>
      <c r="F18" s="19">
        <f t="shared" si="1"/>
        <v>431.86519999999996</v>
      </c>
      <c r="G18" s="18">
        <f t="shared" si="1"/>
        <v>2781</v>
      </c>
      <c r="H18" s="19">
        <f t="shared" si="1"/>
        <v>233.01400000000004</v>
      </c>
      <c r="I18" s="18">
        <f t="shared" si="1"/>
        <v>5768</v>
      </c>
      <c r="J18" s="19">
        <f t="shared" si="1"/>
        <v>376.85630000000003</v>
      </c>
      <c r="K18" s="20">
        <f t="shared" si="1"/>
        <v>3341</v>
      </c>
      <c r="L18" s="19">
        <f t="shared" si="1"/>
        <v>383.81709999999998</v>
      </c>
      <c r="M18" s="20">
        <f t="shared" si="1"/>
        <v>2975</v>
      </c>
      <c r="N18" s="19">
        <f t="shared" si="1"/>
        <v>293.51599999999991</v>
      </c>
      <c r="O18" s="18">
        <f t="shared" si="1"/>
        <v>2507</v>
      </c>
      <c r="P18" s="19">
        <f t="shared" si="1"/>
        <v>222.28982049999999</v>
      </c>
      <c r="Q18" s="18">
        <f t="shared" si="1"/>
        <v>2093</v>
      </c>
      <c r="R18" s="19">
        <f t="shared" si="1"/>
        <v>144.28009999999998</v>
      </c>
      <c r="S18" s="20">
        <f t="shared" si="1"/>
        <v>1955</v>
      </c>
      <c r="T18" s="19">
        <f t="shared" si="1"/>
        <v>177.45390000000015</v>
      </c>
      <c r="U18" s="18">
        <f t="shared" si="1"/>
        <v>1917</v>
      </c>
      <c r="V18" s="19">
        <f t="shared" si="1"/>
        <v>231.74449999999999</v>
      </c>
      <c r="W18" s="18">
        <f t="shared" si="1"/>
        <v>3781</v>
      </c>
      <c r="X18" s="19">
        <f t="shared" si="1"/>
        <v>337.62589999999994</v>
      </c>
      <c r="Y18" s="18">
        <f t="shared" si="1"/>
        <v>639</v>
      </c>
      <c r="Z18" s="19">
        <f t="shared" si="1"/>
        <v>99.506200000000007</v>
      </c>
      <c r="AA18" s="20">
        <f t="shared" si="1"/>
        <v>1867</v>
      </c>
      <c r="AB18" s="19">
        <f t="shared" si="1"/>
        <v>222.37930000000003</v>
      </c>
      <c r="AC18" s="18">
        <f t="shared" si="1"/>
        <v>5268</v>
      </c>
      <c r="AD18" s="19">
        <f t="shared" si="1"/>
        <v>445.40999999999997</v>
      </c>
      <c r="AE18" s="20">
        <f t="shared" si="1"/>
        <v>853</v>
      </c>
      <c r="AF18" s="19">
        <f t="shared" si="1"/>
        <v>67.325499999999991</v>
      </c>
      <c r="AG18" s="18">
        <f t="shared" si="1"/>
        <v>734</v>
      </c>
      <c r="AH18" s="19">
        <f t="shared" si="1"/>
        <v>60.507899999999992</v>
      </c>
      <c r="AI18" s="18">
        <f t="shared" si="1"/>
        <v>1796</v>
      </c>
      <c r="AJ18" s="19">
        <f t="shared" si="1"/>
        <v>135.6712</v>
      </c>
      <c r="AK18" s="20">
        <f t="shared" si="1"/>
        <v>626</v>
      </c>
      <c r="AL18" s="19">
        <f t="shared" si="1"/>
        <v>61.322000000000003</v>
      </c>
      <c r="AM18" s="18">
        <f t="shared" si="1"/>
        <v>2692</v>
      </c>
      <c r="AN18" s="19">
        <f t="shared" si="1"/>
        <v>207.9736</v>
      </c>
      <c r="AO18" s="18">
        <f t="shared" si="1"/>
        <v>2276</v>
      </c>
      <c r="AP18" s="19">
        <f t="shared" si="1"/>
        <v>145.96169999999998</v>
      </c>
      <c r="AQ18" s="18">
        <f t="shared" si="1"/>
        <v>1597</v>
      </c>
      <c r="AR18" s="19">
        <f t="shared" si="1"/>
        <v>134.24549999999999</v>
      </c>
      <c r="AS18" s="18">
        <f t="shared" si="1"/>
        <v>7917</v>
      </c>
      <c r="AT18" s="19">
        <f t="shared" si="1"/>
        <v>596.87329999999986</v>
      </c>
      <c r="AU18" s="18">
        <f t="shared" si="1"/>
        <v>1855</v>
      </c>
      <c r="AV18" s="19">
        <f t="shared" si="1"/>
        <v>187.19409999999999</v>
      </c>
      <c r="AW18" s="18">
        <f t="shared" si="1"/>
        <v>1797</v>
      </c>
      <c r="AX18" s="19">
        <f t="shared" si="1"/>
        <v>141.17062999999999</v>
      </c>
      <c r="AY18" s="20">
        <f t="shared" si="1"/>
        <v>3904</v>
      </c>
      <c r="AZ18" s="19">
        <f t="shared" si="1"/>
        <v>359.08600000000007</v>
      </c>
      <c r="BA18" s="18">
        <f t="shared" si="1"/>
        <v>1733</v>
      </c>
      <c r="BB18" s="19">
        <f t="shared" si="1"/>
        <v>151.14086999999998</v>
      </c>
      <c r="BC18" s="18">
        <f t="shared" si="1"/>
        <v>2211</v>
      </c>
      <c r="BD18" s="19">
        <f t="shared" si="1"/>
        <v>228.7928</v>
      </c>
      <c r="BE18" s="18">
        <f t="shared" si="1"/>
        <v>3086</v>
      </c>
      <c r="BF18" s="19">
        <f t="shared" si="1"/>
        <v>290.6234</v>
      </c>
      <c r="BG18" s="18">
        <f t="shared" si="1"/>
        <v>2773</v>
      </c>
      <c r="BH18" s="19">
        <f t="shared" si="1"/>
        <v>264.98927900000001</v>
      </c>
      <c r="BI18" s="18">
        <f t="shared" si="1"/>
        <v>1978</v>
      </c>
      <c r="BJ18" s="19">
        <f t="shared" si="1"/>
        <v>191.45160000000001</v>
      </c>
      <c r="BK18" s="18">
        <f t="shared" si="1"/>
        <v>1822</v>
      </c>
      <c r="BL18" s="19">
        <f t="shared" si="1"/>
        <v>183.84500000000003</v>
      </c>
      <c r="BM18" s="21">
        <f t="shared" si="1"/>
        <v>1256</v>
      </c>
      <c r="BN18" s="19">
        <f t="shared" si="1"/>
        <v>93.493500000000012</v>
      </c>
      <c r="BO18" s="20">
        <f t="shared" si="1"/>
        <v>7953</v>
      </c>
      <c r="BP18" s="19">
        <f t="shared" si="1"/>
        <v>757.15494999999999</v>
      </c>
      <c r="BQ18" s="20">
        <f t="shared" si="1"/>
        <v>3942</v>
      </c>
      <c r="BR18" s="19">
        <f t="shared" si="1"/>
        <v>309.87359999999995</v>
      </c>
      <c r="BS18" s="18">
        <f t="shared" si="1"/>
        <v>2337</v>
      </c>
      <c r="BT18" s="19">
        <f t="shared" si="1"/>
        <v>200.2328</v>
      </c>
      <c r="BU18" s="18">
        <f t="shared" si="1"/>
        <v>2607</v>
      </c>
      <c r="BV18" s="19">
        <f t="shared" si="1"/>
        <v>238.61799999999997</v>
      </c>
      <c r="BW18" s="19">
        <f t="shared" si="1"/>
        <v>4184</v>
      </c>
      <c r="BX18" s="19">
        <f t="shared" si="1"/>
        <v>418.71100000000001</v>
      </c>
      <c r="BY18" s="20">
        <f t="shared" si="1"/>
        <v>1849</v>
      </c>
      <c r="BZ18" s="19">
        <f t="shared" si="1"/>
        <v>172.54929999999999</v>
      </c>
      <c r="CA18" s="20">
        <f t="shared" si="1"/>
        <v>103705</v>
      </c>
      <c r="CB18" s="19">
        <f t="shared" si="1"/>
        <v>9272.4735494999986</v>
      </c>
    </row>
    <row r="19" spans="1:80" ht="24.75" customHeight="1" x14ac:dyDescent="0.25">
      <c r="A19" s="22" t="s">
        <v>59</v>
      </c>
      <c r="B19" s="23" t="s">
        <v>60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</row>
    <row r="20" spans="1:80" ht="24.75" customHeight="1" x14ac:dyDescent="0.25">
      <c r="A20" s="10">
        <v>1</v>
      </c>
      <c r="B20" s="11" t="s">
        <v>61</v>
      </c>
      <c r="C20" s="12">
        <v>341</v>
      </c>
      <c r="D20" s="13">
        <v>27.284400000000002</v>
      </c>
      <c r="E20" s="12">
        <v>486</v>
      </c>
      <c r="F20" s="13">
        <v>32.79</v>
      </c>
      <c r="G20" s="12">
        <v>2897</v>
      </c>
      <c r="H20" s="13">
        <v>138.03619999999998</v>
      </c>
      <c r="I20" s="12">
        <v>815</v>
      </c>
      <c r="J20" s="13">
        <v>51.779999999999987</v>
      </c>
      <c r="K20" s="14">
        <v>2746</v>
      </c>
      <c r="L20" s="13">
        <v>151.77099999999999</v>
      </c>
      <c r="M20" s="14">
        <v>156</v>
      </c>
      <c r="N20" s="13">
        <v>15.138000000000002</v>
      </c>
      <c r="O20" s="12">
        <v>357</v>
      </c>
      <c r="P20" s="13">
        <v>22.229600000000001</v>
      </c>
      <c r="Q20" s="14">
        <v>766</v>
      </c>
      <c r="R20" s="13">
        <v>61.980000000000004</v>
      </c>
      <c r="S20" s="14">
        <v>662</v>
      </c>
      <c r="T20" s="13">
        <v>47.537400000000005</v>
      </c>
      <c r="U20" s="12">
        <v>532</v>
      </c>
      <c r="V20" s="13">
        <v>44.680000000000007</v>
      </c>
      <c r="W20" s="12">
        <v>1253</v>
      </c>
      <c r="X20" s="13">
        <v>115.87409999999998</v>
      </c>
      <c r="Y20" s="12">
        <v>305</v>
      </c>
      <c r="Z20" s="13">
        <v>28.04</v>
      </c>
      <c r="AA20" s="12">
        <v>72</v>
      </c>
      <c r="AB20" s="13">
        <v>5.6</v>
      </c>
      <c r="AC20" s="12">
        <v>557</v>
      </c>
      <c r="AD20" s="13">
        <v>43.239999999999995</v>
      </c>
      <c r="AE20" s="14">
        <v>415</v>
      </c>
      <c r="AF20" s="13">
        <v>32.356500000000004</v>
      </c>
      <c r="AG20" s="12">
        <v>103</v>
      </c>
      <c r="AH20" s="13">
        <v>6.6421000000000001</v>
      </c>
      <c r="AI20" s="12">
        <v>828</v>
      </c>
      <c r="AJ20" s="13">
        <v>51.310999999999993</v>
      </c>
      <c r="AK20" s="14">
        <v>343</v>
      </c>
      <c r="AL20" s="13">
        <v>27.8508</v>
      </c>
      <c r="AM20" s="12">
        <v>1184</v>
      </c>
      <c r="AN20" s="13">
        <v>72.900000000000006</v>
      </c>
      <c r="AO20" s="12">
        <v>1287</v>
      </c>
      <c r="AP20" s="13">
        <v>78.47999999999999</v>
      </c>
      <c r="AQ20" s="12">
        <v>65</v>
      </c>
      <c r="AR20" s="13">
        <v>5.7859999999999996</v>
      </c>
      <c r="AS20" s="12">
        <v>260</v>
      </c>
      <c r="AT20" s="13">
        <v>16.667099999999998</v>
      </c>
      <c r="AU20" s="12">
        <v>77</v>
      </c>
      <c r="AV20" s="13">
        <v>4.0599999999999996</v>
      </c>
      <c r="AW20" s="12">
        <v>347</v>
      </c>
      <c r="AX20" s="13">
        <v>18.558500000000002</v>
      </c>
      <c r="AY20" s="14">
        <v>1167</v>
      </c>
      <c r="AZ20" s="13">
        <v>89.692599999999999</v>
      </c>
      <c r="BA20" s="12">
        <v>516</v>
      </c>
      <c r="BB20" s="13">
        <v>28.833500000000001</v>
      </c>
      <c r="BC20" s="12">
        <v>113</v>
      </c>
      <c r="BD20" s="13">
        <v>8.2347000000000001</v>
      </c>
      <c r="BE20" s="12">
        <v>469</v>
      </c>
      <c r="BF20" s="13">
        <v>37.819499999999998</v>
      </c>
      <c r="BG20" s="12">
        <v>328</v>
      </c>
      <c r="BH20" s="13">
        <v>26.405900000000003</v>
      </c>
      <c r="BI20" s="12">
        <v>571</v>
      </c>
      <c r="BJ20" s="13">
        <v>39.539999999999992</v>
      </c>
      <c r="BK20" s="12">
        <v>219</v>
      </c>
      <c r="BL20" s="13">
        <v>18.006</v>
      </c>
      <c r="BM20" s="15">
        <v>1521</v>
      </c>
      <c r="BN20" s="13">
        <v>120.38539999999999</v>
      </c>
      <c r="BO20" s="14">
        <v>873</v>
      </c>
      <c r="BP20" s="13">
        <v>81.161000000000001</v>
      </c>
      <c r="BQ20" s="14">
        <v>429</v>
      </c>
      <c r="BR20" s="13">
        <v>52.830500000000008</v>
      </c>
      <c r="BS20" s="12">
        <v>115</v>
      </c>
      <c r="BT20" s="13">
        <v>5.4102999999999994</v>
      </c>
      <c r="BU20" s="12">
        <v>519</v>
      </c>
      <c r="BV20" s="13">
        <v>31.52</v>
      </c>
      <c r="BW20" s="12">
        <v>389</v>
      </c>
      <c r="BX20" s="13">
        <v>31.68</v>
      </c>
      <c r="BY20" s="12">
        <v>835</v>
      </c>
      <c r="BZ20" s="13">
        <v>76.282600000000002</v>
      </c>
      <c r="CA20" s="14">
        <f t="shared" ref="CA20:CB35" si="2">C20+E20+G20+I20+K20+M20+O20+Q20+S20+U20+W20+Y20+AA20+AC20+AE20+AG20+AI20+AK20+AM20+AO20+AQ20+AS20+AU20+AW20+AY20+BA20+BC20+BE20+BG20+BI20+BK20+BM20+BO20+BQ20+BS20+BU20+BW20+BY20</f>
        <v>24918</v>
      </c>
      <c r="CB20" s="13">
        <f t="shared" si="2"/>
        <v>1748.3947000000001</v>
      </c>
    </row>
    <row r="21" spans="1:80" ht="24.75" customHeight="1" x14ac:dyDescent="0.25">
      <c r="A21" s="10">
        <v>2</v>
      </c>
      <c r="B21" s="11" t="s">
        <v>62</v>
      </c>
      <c r="C21" s="12">
        <v>31</v>
      </c>
      <c r="D21" s="13">
        <v>3.8696000000000002</v>
      </c>
      <c r="E21" s="12">
        <v>13</v>
      </c>
      <c r="F21" s="13">
        <v>0.69000000000000006</v>
      </c>
      <c r="G21" s="12">
        <v>0</v>
      </c>
      <c r="H21" s="13">
        <v>0</v>
      </c>
      <c r="I21" s="12">
        <v>311</v>
      </c>
      <c r="J21" s="13">
        <v>9.0299999999999994</v>
      </c>
      <c r="K21" s="14">
        <v>147</v>
      </c>
      <c r="L21" s="13">
        <v>8.4340000000000011</v>
      </c>
      <c r="M21" s="14">
        <v>0</v>
      </c>
      <c r="N21" s="13">
        <v>0</v>
      </c>
      <c r="O21" s="12">
        <v>42</v>
      </c>
      <c r="P21" s="13">
        <v>3.0749</v>
      </c>
      <c r="Q21" s="14">
        <v>1018</v>
      </c>
      <c r="R21" s="13">
        <v>88.77000000000001</v>
      </c>
      <c r="S21" s="14">
        <v>0</v>
      </c>
      <c r="T21" s="13">
        <v>0</v>
      </c>
      <c r="U21" s="12">
        <v>88</v>
      </c>
      <c r="V21" s="13">
        <v>5.66</v>
      </c>
      <c r="W21" s="12">
        <v>154</v>
      </c>
      <c r="X21" s="13">
        <v>4.79</v>
      </c>
      <c r="Y21" s="12">
        <v>15</v>
      </c>
      <c r="Z21" s="13">
        <v>2.54</v>
      </c>
      <c r="AA21" s="12">
        <v>0</v>
      </c>
      <c r="AB21" s="13">
        <v>0</v>
      </c>
      <c r="AC21" s="12">
        <v>540</v>
      </c>
      <c r="AD21" s="13">
        <v>42.46</v>
      </c>
      <c r="AE21" s="14">
        <v>0</v>
      </c>
      <c r="AF21" s="13">
        <v>0</v>
      </c>
      <c r="AG21" s="12">
        <v>564</v>
      </c>
      <c r="AH21" s="13">
        <v>37.800000000000004</v>
      </c>
      <c r="AI21" s="12">
        <v>38</v>
      </c>
      <c r="AJ21" s="13">
        <v>3.3</v>
      </c>
      <c r="AK21" s="14">
        <v>161</v>
      </c>
      <c r="AL21" s="13">
        <v>5.79</v>
      </c>
      <c r="AM21" s="12">
        <v>33</v>
      </c>
      <c r="AN21" s="13">
        <v>2.17</v>
      </c>
      <c r="AO21" s="12">
        <v>12</v>
      </c>
      <c r="AP21" s="13">
        <v>0.86</v>
      </c>
      <c r="AQ21" s="12">
        <v>0</v>
      </c>
      <c r="AR21" s="13">
        <v>0</v>
      </c>
      <c r="AS21" s="12">
        <v>6</v>
      </c>
      <c r="AT21" s="13">
        <v>0.28999999999999998</v>
      </c>
      <c r="AU21" s="12">
        <v>12</v>
      </c>
      <c r="AV21" s="13">
        <v>0.41000000000000003</v>
      </c>
      <c r="AW21" s="12">
        <v>207</v>
      </c>
      <c r="AX21" s="13">
        <v>6.4027000000000012</v>
      </c>
      <c r="AY21" s="14">
        <v>60</v>
      </c>
      <c r="AZ21" s="13">
        <v>5.83</v>
      </c>
      <c r="BA21" s="12">
        <v>0</v>
      </c>
      <c r="BB21" s="13">
        <v>0</v>
      </c>
      <c r="BC21" s="12">
        <v>0</v>
      </c>
      <c r="BD21" s="13">
        <v>0</v>
      </c>
      <c r="BE21" s="12">
        <v>0</v>
      </c>
      <c r="BF21" s="13">
        <v>0</v>
      </c>
      <c r="BG21" s="12">
        <v>0</v>
      </c>
      <c r="BH21" s="13">
        <v>0</v>
      </c>
      <c r="BI21" s="12">
        <v>204</v>
      </c>
      <c r="BJ21" s="13">
        <v>8.26</v>
      </c>
      <c r="BK21" s="12">
        <v>0</v>
      </c>
      <c r="BL21" s="13">
        <v>0</v>
      </c>
      <c r="BM21" s="15">
        <v>0</v>
      </c>
      <c r="BN21" s="13">
        <v>0</v>
      </c>
      <c r="BO21" s="14">
        <v>5</v>
      </c>
      <c r="BP21" s="13">
        <v>0.67</v>
      </c>
      <c r="BQ21" s="14">
        <v>0</v>
      </c>
      <c r="BR21" s="13">
        <v>0</v>
      </c>
      <c r="BS21" s="12">
        <v>0</v>
      </c>
      <c r="BT21" s="13">
        <v>0</v>
      </c>
      <c r="BU21" s="12">
        <v>20</v>
      </c>
      <c r="BV21" s="13">
        <v>1.46</v>
      </c>
      <c r="BW21" s="12">
        <v>1000</v>
      </c>
      <c r="BX21" s="13">
        <v>46.47</v>
      </c>
      <c r="BY21" s="14">
        <v>0</v>
      </c>
      <c r="BZ21" s="13">
        <v>0</v>
      </c>
      <c r="CA21" s="14">
        <f t="shared" si="2"/>
        <v>4681</v>
      </c>
      <c r="CB21" s="13">
        <f t="shared" si="2"/>
        <v>289.03120000000001</v>
      </c>
    </row>
    <row r="22" spans="1:80" ht="24.75" customHeight="1" x14ac:dyDescent="0.25">
      <c r="A22" s="10">
        <v>3</v>
      </c>
      <c r="B22" s="11" t="s">
        <v>63</v>
      </c>
      <c r="C22" s="12">
        <v>1093</v>
      </c>
      <c r="D22" s="13">
        <v>94.197300000000013</v>
      </c>
      <c r="E22" s="12">
        <v>786</v>
      </c>
      <c r="F22" s="13">
        <v>51.910399999999996</v>
      </c>
      <c r="G22" s="12">
        <v>598</v>
      </c>
      <c r="H22" s="13">
        <v>71.209999999999994</v>
      </c>
      <c r="I22" s="12">
        <v>1142</v>
      </c>
      <c r="J22" s="13">
        <v>70.288399999999996</v>
      </c>
      <c r="K22" s="14">
        <v>4393</v>
      </c>
      <c r="L22" s="13">
        <v>216.05820000000006</v>
      </c>
      <c r="M22" s="14">
        <v>48</v>
      </c>
      <c r="N22" s="13">
        <v>4.88</v>
      </c>
      <c r="O22" s="12">
        <v>877</v>
      </c>
      <c r="P22" s="13">
        <v>59.708686399999998</v>
      </c>
      <c r="Q22" s="14">
        <v>679</v>
      </c>
      <c r="R22" s="13">
        <v>54.510000000000005</v>
      </c>
      <c r="S22" s="14">
        <v>221</v>
      </c>
      <c r="T22" s="13">
        <v>16.272299999999998</v>
      </c>
      <c r="U22" s="12">
        <v>421</v>
      </c>
      <c r="V22" s="13">
        <v>31.079800000000002</v>
      </c>
      <c r="W22" s="12">
        <v>1762</v>
      </c>
      <c r="X22" s="13">
        <v>122.64</v>
      </c>
      <c r="Y22" s="12">
        <v>1182</v>
      </c>
      <c r="Z22" s="13">
        <v>74.240000000000009</v>
      </c>
      <c r="AA22" s="12">
        <v>88</v>
      </c>
      <c r="AB22" s="13">
        <v>6.3100000000000005</v>
      </c>
      <c r="AC22" s="12">
        <v>1510</v>
      </c>
      <c r="AD22" s="13">
        <v>119.2962</v>
      </c>
      <c r="AE22" s="14">
        <v>493</v>
      </c>
      <c r="AF22" s="13">
        <v>35.564299999999996</v>
      </c>
      <c r="AG22" s="12">
        <v>820</v>
      </c>
      <c r="AH22" s="13">
        <v>60.921399999999998</v>
      </c>
      <c r="AI22" s="12">
        <v>1506</v>
      </c>
      <c r="AJ22" s="13">
        <v>76.0274</v>
      </c>
      <c r="AK22" s="14">
        <v>176</v>
      </c>
      <c r="AL22" s="13">
        <v>12.343900000000001</v>
      </c>
      <c r="AM22" s="12">
        <v>1466</v>
      </c>
      <c r="AN22" s="13">
        <v>106.58999999999997</v>
      </c>
      <c r="AO22" s="12">
        <v>1970</v>
      </c>
      <c r="AP22" s="13">
        <v>126.75219999999999</v>
      </c>
      <c r="AQ22" s="12">
        <v>317</v>
      </c>
      <c r="AR22" s="13">
        <v>21.27</v>
      </c>
      <c r="AS22" s="12">
        <v>1703</v>
      </c>
      <c r="AT22" s="13">
        <v>95.228999999999999</v>
      </c>
      <c r="AU22" s="14">
        <v>2299</v>
      </c>
      <c r="AV22" s="13">
        <v>225.04150000000001</v>
      </c>
      <c r="AW22" s="12">
        <v>632</v>
      </c>
      <c r="AX22" s="13">
        <v>36.115500000000004</v>
      </c>
      <c r="AY22" s="14">
        <v>380</v>
      </c>
      <c r="AZ22" s="13">
        <v>20.873799999999999</v>
      </c>
      <c r="BA22" s="12">
        <v>364</v>
      </c>
      <c r="BB22" s="13">
        <v>21.339700000000001</v>
      </c>
      <c r="BC22" s="12">
        <v>221</v>
      </c>
      <c r="BD22" s="13">
        <v>18.8291</v>
      </c>
      <c r="BE22" s="12">
        <v>945</v>
      </c>
      <c r="BF22" s="13">
        <v>65.808699999999988</v>
      </c>
      <c r="BG22" s="12">
        <v>2698</v>
      </c>
      <c r="BH22" s="13">
        <v>187.5778</v>
      </c>
      <c r="BI22" s="12">
        <v>691</v>
      </c>
      <c r="BJ22" s="13">
        <v>45.56</v>
      </c>
      <c r="BK22" s="12">
        <v>176</v>
      </c>
      <c r="BL22" s="13">
        <v>15.723600000000001</v>
      </c>
      <c r="BM22" s="15">
        <v>1278</v>
      </c>
      <c r="BN22" s="13">
        <v>68.09</v>
      </c>
      <c r="BO22" s="14">
        <v>1287</v>
      </c>
      <c r="BP22" s="13">
        <v>112.94200000000001</v>
      </c>
      <c r="BQ22" s="14">
        <v>1206</v>
      </c>
      <c r="BR22" s="13">
        <v>72.02</v>
      </c>
      <c r="BS22" s="12">
        <v>113</v>
      </c>
      <c r="BT22" s="13">
        <v>7.4037299999999995</v>
      </c>
      <c r="BU22" s="12">
        <v>611</v>
      </c>
      <c r="BV22" s="13">
        <v>53.612000000000009</v>
      </c>
      <c r="BW22" s="12">
        <v>850</v>
      </c>
      <c r="BX22" s="13">
        <v>73.87</v>
      </c>
      <c r="BY22" s="12">
        <v>1106</v>
      </c>
      <c r="BZ22" s="13">
        <v>78.273400000000024</v>
      </c>
      <c r="CA22" s="14">
        <f t="shared" si="2"/>
        <v>38108</v>
      </c>
      <c r="CB22" s="13">
        <f t="shared" si="2"/>
        <v>2630.3803163999996</v>
      </c>
    </row>
    <row r="23" spans="1:80" ht="24.75" customHeight="1" x14ac:dyDescent="0.25">
      <c r="A23" s="10">
        <v>4</v>
      </c>
      <c r="B23" s="11" t="s">
        <v>64</v>
      </c>
      <c r="C23" s="12">
        <v>563</v>
      </c>
      <c r="D23" s="13">
        <v>47.155399999999993</v>
      </c>
      <c r="E23" s="12">
        <v>0</v>
      </c>
      <c r="F23" s="13">
        <v>0</v>
      </c>
      <c r="G23" s="12">
        <v>0</v>
      </c>
      <c r="H23" s="13">
        <v>0</v>
      </c>
      <c r="I23" s="12">
        <v>0</v>
      </c>
      <c r="J23" s="13">
        <v>0</v>
      </c>
      <c r="K23" s="14">
        <v>22</v>
      </c>
      <c r="L23" s="13">
        <v>1.4300000000000002</v>
      </c>
      <c r="M23" s="14">
        <v>0</v>
      </c>
      <c r="N23" s="13">
        <v>0</v>
      </c>
      <c r="O23" s="12">
        <v>0</v>
      </c>
      <c r="P23" s="13">
        <v>0</v>
      </c>
      <c r="Q23" s="14">
        <v>0</v>
      </c>
      <c r="R23" s="13">
        <v>0</v>
      </c>
      <c r="S23" s="14">
        <v>0</v>
      </c>
      <c r="T23" s="13">
        <v>0</v>
      </c>
      <c r="U23" s="12">
        <v>0</v>
      </c>
      <c r="V23" s="13">
        <v>0</v>
      </c>
      <c r="W23" s="12">
        <v>0</v>
      </c>
      <c r="X23" s="13">
        <v>0</v>
      </c>
      <c r="Y23" s="12">
        <v>0</v>
      </c>
      <c r="Z23" s="13">
        <v>0</v>
      </c>
      <c r="AA23" s="12">
        <v>0</v>
      </c>
      <c r="AB23" s="13">
        <v>0</v>
      </c>
      <c r="AC23" s="12">
        <v>0</v>
      </c>
      <c r="AD23" s="13">
        <v>0</v>
      </c>
      <c r="AE23" s="14">
        <v>287</v>
      </c>
      <c r="AF23" s="13">
        <v>21.043999999999997</v>
      </c>
      <c r="AG23" s="12">
        <v>760</v>
      </c>
      <c r="AH23" s="13">
        <v>48.4</v>
      </c>
      <c r="AI23" s="12">
        <v>0</v>
      </c>
      <c r="AJ23" s="13">
        <v>0</v>
      </c>
      <c r="AK23" s="14">
        <v>372</v>
      </c>
      <c r="AL23" s="13">
        <v>12.4</v>
      </c>
      <c r="AM23" s="12">
        <v>969</v>
      </c>
      <c r="AN23" s="13">
        <v>65.86</v>
      </c>
      <c r="AO23" s="12">
        <v>0</v>
      </c>
      <c r="AP23" s="13">
        <v>0</v>
      </c>
      <c r="AQ23" s="12">
        <v>0</v>
      </c>
      <c r="AR23" s="13">
        <v>0</v>
      </c>
      <c r="AS23" s="12">
        <v>587</v>
      </c>
      <c r="AT23" s="13">
        <v>13.41</v>
      </c>
      <c r="AU23" s="12">
        <v>274</v>
      </c>
      <c r="AV23" s="13">
        <v>20.439999999999998</v>
      </c>
      <c r="AW23" s="12">
        <v>0</v>
      </c>
      <c r="AX23" s="13">
        <v>0</v>
      </c>
      <c r="AY23" s="14">
        <v>0</v>
      </c>
      <c r="AZ23" s="13">
        <v>0</v>
      </c>
      <c r="BA23" s="12">
        <v>0</v>
      </c>
      <c r="BB23" s="13">
        <v>0</v>
      </c>
      <c r="BC23" s="12">
        <v>0</v>
      </c>
      <c r="BD23" s="13">
        <v>0</v>
      </c>
      <c r="BE23" s="12">
        <v>43</v>
      </c>
      <c r="BF23" s="13">
        <v>2.75</v>
      </c>
      <c r="BG23" s="12">
        <v>0</v>
      </c>
      <c r="BH23" s="13">
        <v>0</v>
      </c>
      <c r="BI23" s="12">
        <v>123</v>
      </c>
      <c r="BJ23" s="13">
        <v>5.92</v>
      </c>
      <c r="BK23" s="12">
        <v>0</v>
      </c>
      <c r="BL23" s="13">
        <v>0</v>
      </c>
      <c r="BM23" s="15">
        <v>0</v>
      </c>
      <c r="BN23" s="13">
        <v>0</v>
      </c>
      <c r="BO23" s="14">
        <v>126</v>
      </c>
      <c r="BP23" s="13">
        <v>8.42</v>
      </c>
      <c r="BQ23" s="14">
        <v>0</v>
      </c>
      <c r="BR23" s="13">
        <v>0</v>
      </c>
      <c r="BS23" s="12">
        <v>0</v>
      </c>
      <c r="BT23" s="13">
        <v>0</v>
      </c>
      <c r="BU23" s="12">
        <v>0</v>
      </c>
      <c r="BV23" s="13">
        <v>0</v>
      </c>
      <c r="BW23" s="13">
        <v>0</v>
      </c>
      <c r="BX23" s="13">
        <v>0</v>
      </c>
      <c r="BY23" s="14">
        <v>8</v>
      </c>
      <c r="BZ23" s="13">
        <v>0</v>
      </c>
      <c r="CA23" s="14">
        <f t="shared" si="2"/>
        <v>4134</v>
      </c>
      <c r="CB23" s="13">
        <f t="shared" si="2"/>
        <v>247.22939999999997</v>
      </c>
    </row>
    <row r="24" spans="1:80" ht="24.75" customHeight="1" x14ac:dyDescent="0.25">
      <c r="A24" s="10">
        <v>5</v>
      </c>
      <c r="B24" s="11" t="s">
        <v>65</v>
      </c>
      <c r="C24" s="12">
        <v>7</v>
      </c>
      <c r="D24" s="13">
        <v>1.1200000000000001</v>
      </c>
      <c r="E24" s="12">
        <v>2</v>
      </c>
      <c r="F24" s="13">
        <v>0.14000000000000001</v>
      </c>
      <c r="G24" s="12">
        <v>0</v>
      </c>
      <c r="H24" s="13">
        <v>0</v>
      </c>
      <c r="I24" s="12">
        <v>0</v>
      </c>
      <c r="J24" s="13">
        <v>0</v>
      </c>
      <c r="K24" s="14">
        <v>238</v>
      </c>
      <c r="L24" s="13">
        <v>7.9879999999999995</v>
      </c>
      <c r="M24" s="14">
        <v>0</v>
      </c>
      <c r="N24" s="13">
        <v>0</v>
      </c>
      <c r="O24" s="12">
        <v>2</v>
      </c>
      <c r="P24" s="13">
        <v>7.4999999999999997E-2</v>
      </c>
      <c r="Q24" s="14">
        <v>8</v>
      </c>
      <c r="R24" s="13">
        <v>0.2</v>
      </c>
      <c r="S24" s="14">
        <v>0</v>
      </c>
      <c r="T24" s="13">
        <v>0</v>
      </c>
      <c r="U24" s="12">
        <v>1</v>
      </c>
      <c r="V24" s="13">
        <v>0.02</v>
      </c>
      <c r="W24" s="12">
        <v>0</v>
      </c>
      <c r="X24" s="13">
        <v>0</v>
      </c>
      <c r="Y24" s="12">
        <v>0</v>
      </c>
      <c r="Z24" s="13">
        <v>0</v>
      </c>
      <c r="AA24" s="12">
        <v>0</v>
      </c>
      <c r="AB24" s="13">
        <v>0</v>
      </c>
      <c r="AC24" s="12">
        <v>0</v>
      </c>
      <c r="AD24" s="13">
        <v>0</v>
      </c>
      <c r="AE24" s="14">
        <v>9</v>
      </c>
      <c r="AF24" s="13">
        <v>0.55879999999999996</v>
      </c>
      <c r="AG24" s="12">
        <v>1</v>
      </c>
      <c r="AH24" s="13">
        <v>0.15</v>
      </c>
      <c r="AI24" s="12">
        <v>0</v>
      </c>
      <c r="AJ24" s="13">
        <v>0</v>
      </c>
      <c r="AK24" s="14">
        <v>0</v>
      </c>
      <c r="AL24" s="13">
        <v>0</v>
      </c>
      <c r="AM24" s="12">
        <v>1</v>
      </c>
      <c r="AN24" s="13">
        <v>0.04</v>
      </c>
      <c r="AO24" s="12">
        <v>0</v>
      </c>
      <c r="AP24" s="13">
        <v>0</v>
      </c>
      <c r="AQ24" s="12">
        <v>0</v>
      </c>
      <c r="AR24" s="13">
        <v>0</v>
      </c>
      <c r="AS24" s="12">
        <v>1</v>
      </c>
      <c r="AT24" s="13">
        <v>0.1</v>
      </c>
      <c r="AU24" s="12">
        <v>0</v>
      </c>
      <c r="AV24" s="13">
        <v>0</v>
      </c>
      <c r="AW24" s="12">
        <v>0</v>
      </c>
      <c r="AX24" s="13">
        <v>0</v>
      </c>
      <c r="AY24" s="14">
        <v>0</v>
      </c>
      <c r="AZ24" s="13">
        <v>0</v>
      </c>
      <c r="BA24" s="12">
        <v>0</v>
      </c>
      <c r="BB24" s="13">
        <v>0</v>
      </c>
      <c r="BC24" s="12">
        <v>0</v>
      </c>
      <c r="BD24" s="13">
        <v>0</v>
      </c>
      <c r="BE24" s="12">
        <v>0</v>
      </c>
      <c r="BF24" s="13">
        <v>0</v>
      </c>
      <c r="BG24" s="12">
        <v>1</v>
      </c>
      <c r="BH24" s="13">
        <v>7.0000000000000007E-2</v>
      </c>
      <c r="BI24" s="12">
        <v>0</v>
      </c>
      <c r="BJ24" s="13">
        <v>0</v>
      </c>
      <c r="BK24" s="12">
        <v>0</v>
      </c>
      <c r="BL24" s="13">
        <v>0</v>
      </c>
      <c r="BM24" s="15">
        <v>241</v>
      </c>
      <c r="BN24" s="13">
        <v>9.0399999999999991</v>
      </c>
      <c r="BO24" s="14">
        <v>66</v>
      </c>
      <c r="BP24" s="13">
        <v>5.6539999999999999</v>
      </c>
      <c r="BQ24" s="14">
        <v>0</v>
      </c>
      <c r="BR24" s="13">
        <v>0</v>
      </c>
      <c r="BS24" s="12">
        <v>1</v>
      </c>
      <c r="BT24" s="13">
        <v>0.06</v>
      </c>
      <c r="BU24" s="12">
        <v>0</v>
      </c>
      <c r="BV24" s="13">
        <v>0</v>
      </c>
      <c r="BW24" s="13">
        <v>0</v>
      </c>
      <c r="BX24" s="13">
        <v>0</v>
      </c>
      <c r="BY24" s="14">
        <v>0</v>
      </c>
      <c r="BZ24" s="13">
        <v>0</v>
      </c>
      <c r="CA24" s="14">
        <f t="shared" si="2"/>
        <v>579</v>
      </c>
      <c r="CB24" s="13">
        <f t="shared" si="2"/>
        <v>25.215799999999994</v>
      </c>
    </row>
    <row r="25" spans="1:80" ht="24.75" customHeight="1" x14ac:dyDescent="0.25">
      <c r="A25" s="10">
        <v>6</v>
      </c>
      <c r="B25" s="11" t="s">
        <v>66</v>
      </c>
      <c r="C25" s="12">
        <v>0</v>
      </c>
      <c r="D25" s="13">
        <v>0</v>
      </c>
      <c r="E25" s="12">
        <v>0</v>
      </c>
      <c r="F25" s="13">
        <v>0</v>
      </c>
      <c r="G25" s="12">
        <v>0</v>
      </c>
      <c r="H25" s="13">
        <v>0</v>
      </c>
      <c r="I25" s="12">
        <v>0</v>
      </c>
      <c r="J25" s="13">
        <v>0</v>
      </c>
      <c r="K25" s="14">
        <v>37</v>
      </c>
      <c r="L25" s="13">
        <v>0.6</v>
      </c>
      <c r="M25" s="14">
        <v>0</v>
      </c>
      <c r="N25" s="13">
        <v>0</v>
      </c>
      <c r="O25" s="12">
        <v>0</v>
      </c>
      <c r="P25" s="13">
        <v>0</v>
      </c>
      <c r="Q25" s="14">
        <v>0</v>
      </c>
      <c r="R25" s="13">
        <v>0</v>
      </c>
      <c r="S25" s="14">
        <v>0</v>
      </c>
      <c r="T25" s="13">
        <v>0</v>
      </c>
      <c r="U25" s="12">
        <v>0</v>
      </c>
      <c r="V25" s="13">
        <v>0</v>
      </c>
      <c r="W25" s="12">
        <v>2</v>
      </c>
      <c r="X25" s="13">
        <v>0.26</v>
      </c>
      <c r="Y25" s="12">
        <v>2</v>
      </c>
      <c r="Z25" s="13">
        <v>0.15</v>
      </c>
      <c r="AA25" s="12">
        <v>0</v>
      </c>
      <c r="AB25" s="13">
        <v>0</v>
      </c>
      <c r="AC25" s="12">
        <v>0</v>
      </c>
      <c r="AD25" s="13">
        <v>0</v>
      </c>
      <c r="AE25" s="14">
        <v>0</v>
      </c>
      <c r="AF25" s="13">
        <v>0</v>
      </c>
      <c r="AG25" s="12">
        <v>0</v>
      </c>
      <c r="AH25" s="13">
        <v>0</v>
      </c>
      <c r="AI25" s="12">
        <v>0</v>
      </c>
      <c r="AJ25" s="13">
        <v>0</v>
      </c>
      <c r="AK25" s="14">
        <v>0</v>
      </c>
      <c r="AL25" s="13">
        <v>0</v>
      </c>
      <c r="AM25" s="12">
        <v>0</v>
      </c>
      <c r="AN25" s="13">
        <v>0</v>
      </c>
      <c r="AO25" s="12">
        <v>0</v>
      </c>
      <c r="AP25" s="13">
        <v>0</v>
      </c>
      <c r="AQ25" s="12">
        <v>0</v>
      </c>
      <c r="AR25" s="13">
        <v>0</v>
      </c>
      <c r="AS25" s="12">
        <v>2</v>
      </c>
      <c r="AT25" s="13">
        <v>0.06</v>
      </c>
      <c r="AU25" s="12">
        <v>0</v>
      </c>
      <c r="AV25" s="13">
        <v>0</v>
      </c>
      <c r="AW25" s="12">
        <v>0</v>
      </c>
      <c r="AX25" s="13">
        <v>0</v>
      </c>
      <c r="AY25" s="14">
        <v>0</v>
      </c>
      <c r="AZ25" s="13">
        <v>0</v>
      </c>
      <c r="BA25" s="12">
        <v>0</v>
      </c>
      <c r="BB25" s="13">
        <v>0</v>
      </c>
      <c r="BC25" s="12">
        <v>0</v>
      </c>
      <c r="BD25" s="13">
        <v>0</v>
      </c>
      <c r="BE25" s="12">
        <v>1</v>
      </c>
      <c r="BF25" s="13">
        <v>0.12</v>
      </c>
      <c r="BG25" s="12">
        <v>0</v>
      </c>
      <c r="BH25" s="13">
        <v>0</v>
      </c>
      <c r="BI25" s="12">
        <v>0</v>
      </c>
      <c r="BJ25" s="13">
        <v>0</v>
      </c>
      <c r="BK25" s="12">
        <v>0</v>
      </c>
      <c r="BL25" s="13">
        <v>0</v>
      </c>
      <c r="BM25" s="15">
        <v>12</v>
      </c>
      <c r="BN25" s="13">
        <v>0.75</v>
      </c>
      <c r="BO25" s="14">
        <v>7</v>
      </c>
      <c r="BP25" s="13">
        <v>0.46499999999999997</v>
      </c>
      <c r="BQ25" s="14">
        <v>0</v>
      </c>
      <c r="BR25" s="13">
        <v>0</v>
      </c>
      <c r="BS25" s="12">
        <v>1</v>
      </c>
      <c r="BT25" s="13">
        <v>0.06</v>
      </c>
      <c r="BU25" s="12">
        <v>0</v>
      </c>
      <c r="BV25" s="13">
        <v>0</v>
      </c>
      <c r="BW25" s="13">
        <v>0</v>
      </c>
      <c r="BX25" s="13">
        <v>0</v>
      </c>
      <c r="BY25" s="14">
        <v>8</v>
      </c>
      <c r="BZ25" s="13">
        <v>0</v>
      </c>
      <c r="CA25" s="14">
        <f t="shared" si="2"/>
        <v>72</v>
      </c>
      <c r="CB25" s="13">
        <f t="shared" si="2"/>
        <v>2.4649999999999999</v>
      </c>
    </row>
    <row r="26" spans="1:80" ht="24.75" customHeight="1" x14ac:dyDescent="0.25">
      <c r="A26" s="10">
        <v>7</v>
      </c>
      <c r="B26" s="11" t="s">
        <v>67</v>
      </c>
      <c r="C26" s="12">
        <v>0</v>
      </c>
      <c r="D26" s="13">
        <v>0</v>
      </c>
      <c r="E26" s="12">
        <v>0</v>
      </c>
      <c r="F26" s="13">
        <v>0</v>
      </c>
      <c r="G26" s="12">
        <v>0</v>
      </c>
      <c r="H26" s="13">
        <v>0</v>
      </c>
      <c r="I26" s="12">
        <v>0</v>
      </c>
      <c r="J26" s="13">
        <v>0</v>
      </c>
      <c r="K26" s="14">
        <v>0</v>
      </c>
      <c r="L26" s="13">
        <v>0</v>
      </c>
      <c r="M26" s="14">
        <v>0</v>
      </c>
      <c r="N26" s="13">
        <v>0</v>
      </c>
      <c r="O26" s="12">
        <v>0</v>
      </c>
      <c r="P26" s="13">
        <v>0</v>
      </c>
      <c r="Q26" s="14">
        <v>0</v>
      </c>
      <c r="R26" s="13">
        <v>0</v>
      </c>
      <c r="S26" s="14">
        <v>0</v>
      </c>
      <c r="T26" s="13">
        <v>0</v>
      </c>
      <c r="U26" s="12">
        <v>0</v>
      </c>
      <c r="V26" s="13">
        <v>0</v>
      </c>
      <c r="W26" s="12">
        <v>0</v>
      </c>
      <c r="X26" s="13">
        <v>0</v>
      </c>
      <c r="Y26" s="12">
        <v>0</v>
      </c>
      <c r="Z26" s="13">
        <v>0</v>
      </c>
      <c r="AA26" s="12">
        <v>0</v>
      </c>
      <c r="AB26" s="13">
        <v>0</v>
      </c>
      <c r="AC26" s="12">
        <v>0</v>
      </c>
      <c r="AD26" s="13">
        <v>0</v>
      </c>
      <c r="AE26" s="14">
        <v>0</v>
      </c>
      <c r="AF26" s="13">
        <v>0</v>
      </c>
      <c r="AG26" s="12">
        <v>0</v>
      </c>
      <c r="AH26" s="13">
        <v>0</v>
      </c>
      <c r="AI26" s="12">
        <v>116</v>
      </c>
      <c r="AJ26" s="13">
        <v>7.9439000000000002</v>
      </c>
      <c r="AK26" s="14">
        <v>0</v>
      </c>
      <c r="AL26" s="13">
        <v>0</v>
      </c>
      <c r="AM26" s="12">
        <v>0</v>
      </c>
      <c r="AN26" s="13">
        <v>0</v>
      </c>
      <c r="AO26" s="12">
        <v>0</v>
      </c>
      <c r="AP26" s="13">
        <v>0</v>
      </c>
      <c r="AQ26" s="12">
        <v>0</v>
      </c>
      <c r="AR26" s="13">
        <v>0</v>
      </c>
      <c r="AS26" s="12">
        <v>0</v>
      </c>
      <c r="AT26" s="13">
        <v>0</v>
      </c>
      <c r="AU26" s="12">
        <v>0</v>
      </c>
      <c r="AV26" s="13">
        <v>0</v>
      </c>
      <c r="AW26" s="12">
        <v>0</v>
      </c>
      <c r="AX26" s="13">
        <v>0</v>
      </c>
      <c r="AY26" s="14">
        <v>0</v>
      </c>
      <c r="AZ26" s="13">
        <v>0</v>
      </c>
      <c r="BA26" s="12">
        <v>52</v>
      </c>
      <c r="BB26" s="13">
        <v>2.9699999999999998</v>
      </c>
      <c r="BC26" s="12">
        <v>0</v>
      </c>
      <c r="BD26" s="13">
        <v>0</v>
      </c>
      <c r="BE26" s="12">
        <v>53</v>
      </c>
      <c r="BF26" s="13">
        <v>2.86</v>
      </c>
      <c r="BG26" s="12">
        <v>0</v>
      </c>
      <c r="BH26" s="13">
        <v>0</v>
      </c>
      <c r="BI26" s="12">
        <v>0</v>
      </c>
      <c r="BJ26" s="13">
        <v>0</v>
      </c>
      <c r="BK26" s="12">
        <v>0</v>
      </c>
      <c r="BL26" s="13">
        <v>0</v>
      </c>
      <c r="BM26" s="12">
        <v>0</v>
      </c>
      <c r="BN26" s="13">
        <v>0</v>
      </c>
      <c r="BO26" s="14">
        <v>0</v>
      </c>
      <c r="BP26" s="13">
        <v>0</v>
      </c>
      <c r="BQ26" s="14">
        <v>0</v>
      </c>
      <c r="BR26" s="13">
        <v>0</v>
      </c>
      <c r="BS26" s="12">
        <v>0</v>
      </c>
      <c r="BT26" s="13">
        <v>0</v>
      </c>
      <c r="BU26" s="12">
        <v>0</v>
      </c>
      <c r="BV26" s="13">
        <v>0</v>
      </c>
      <c r="BW26" s="13">
        <v>0</v>
      </c>
      <c r="BX26" s="13">
        <v>0</v>
      </c>
      <c r="BY26" s="14">
        <v>0</v>
      </c>
      <c r="BZ26" s="13">
        <v>0</v>
      </c>
      <c r="CA26" s="14">
        <f t="shared" si="2"/>
        <v>221</v>
      </c>
      <c r="CB26" s="13">
        <f t="shared" si="2"/>
        <v>13.773899999999999</v>
      </c>
    </row>
    <row r="27" spans="1:80" ht="24.75" customHeight="1" x14ac:dyDescent="0.25">
      <c r="A27" s="10">
        <v>8</v>
      </c>
      <c r="B27" s="11" t="s">
        <v>68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4">
        <v>0</v>
      </c>
      <c r="L27" s="13">
        <v>0</v>
      </c>
      <c r="M27" s="14">
        <v>0</v>
      </c>
      <c r="N27" s="13">
        <v>0</v>
      </c>
      <c r="O27" s="12">
        <v>1</v>
      </c>
      <c r="P27" s="13">
        <v>0.08</v>
      </c>
      <c r="Q27" s="14">
        <v>14</v>
      </c>
      <c r="R27" s="13">
        <v>0.6</v>
      </c>
      <c r="S27" s="14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</v>
      </c>
      <c r="AB27" s="13">
        <v>0</v>
      </c>
      <c r="AC27" s="12">
        <v>13</v>
      </c>
      <c r="AD27" s="13">
        <v>0.89</v>
      </c>
      <c r="AE27" s="14">
        <v>0</v>
      </c>
      <c r="AF27" s="13">
        <v>0</v>
      </c>
      <c r="AG27" s="12">
        <v>0</v>
      </c>
      <c r="AH27" s="13">
        <v>0</v>
      </c>
      <c r="AI27" s="12">
        <v>102</v>
      </c>
      <c r="AJ27" s="13">
        <v>2.56</v>
      </c>
      <c r="AK27" s="14">
        <v>0</v>
      </c>
      <c r="AL27" s="13">
        <v>0</v>
      </c>
      <c r="AM27" s="12">
        <v>0</v>
      </c>
      <c r="AN27" s="13">
        <v>0</v>
      </c>
      <c r="AO27" s="12">
        <v>0</v>
      </c>
      <c r="AP27" s="13">
        <v>0</v>
      </c>
      <c r="AQ27" s="12">
        <v>0</v>
      </c>
      <c r="AR27" s="13">
        <v>0</v>
      </c>
      <c r="AS27" s="12">
        <v>139</v>
      </c>
      <c r="AT27" s="13">
        <v>7.0699999999999994</v>
      </c>
      <c r="AU27" s="12">
        <v>0</v>
      </c>
      <c r="AV27" s="13">
        <v>0</v>
      </c>
      <c r="AW27" s="12">
        <v>0</v>
      </c>
      <c r="AX27" s="13">
        <v>0</v>
      </c>
      <c r="AY27" s="14">
        <v>0</v>
      </c>
      <c r="AZ27" s="13">
        <v>0</v>
      </c>
      <c r="BA27" s="12">
        <v>0</v>
      </c>
      <c r="BB27" s="13">
        <v>0</v>
      </c>
      <c r="BC27" s="12">
        <v>0</v>
      </c>
      <c r="BD27" s="13">
        <v>0</v>
      </c>
      <c r="BE27" s="12">
        <v>0</v>
      </c>
      <c r="BF27" s="13">
        <v>0</v>
      </c>
      <c r="BG27" s="12">
        <v>0</v>
      </c>
      <c r="BH27" s="13">
        <v>0</v>
      </c>
      <c r="BI27" s="12">
        <v>0</v>
      </c>
      <c r="BJ27" s="13">
        <v>0</v>
      </c>
      <c r="BK27" s="12">
        <v>0</v>
      </c>
      <c r="BL27" s="13">
        <v>0</v>
      </c>
      <c r="BM27" s="15">
        <v>45</v>
      </c>
      <c r="BN27" s="13">
        <v>1.3900000000000001</v>
      </c>
      <c r="BO27" s="14">
        <v>41</v>
      </c>
      <c r="BP27" s="13">
        <v>3.3640000000000003</v>
      </c>
      <c r="BQ27" s="14">
        <v>0</v>
      </c>
      <c r="BR27" s="13">
        <v>0</v>
      </c>
      <c r="BS27" s="12">
        <v>0</v>
      </c>
      <c r="BT27" s="13">
        <v>0</v>
      </c>
      <c r="BU27" s="12">
        <v>0</v>
      </c>
      <c r="BV27" s="13">
        <v>0</v>
      </c>
      <c r="BW27" s="13">
        <v>0</v>
      </c>
      <c r="BX27" s="13">
        <v>0</v>
      </c>
      <c r="BY27" s="14">
        <v>0</v>
      </c>
      <c r="BZ27" s="13">
        <v>0</v>
      </c>
      <c r="CA27" s="14">
        <f t="shared" si="2"/>
        <v>355</v>
      </c>
      <c r="CB27" s="13">
        <f t="shared" si="2"/>
        <v>15.954000000000001</v>
      </c>
    </row>
    <row r="28" spans="1:80" ht="24.75" customHeight="1" x14ac:dyDescent="0.25">
      <c r="A28" s="10">
        <v>9</v>
      </c>
      <c r="B28" s="11" t="s">
        <v>69</v>
      </c>
      <c r="C28" s="12">
        <v>0</v>
      </c>
      <c r="D28" s="13">
        <v>0</v>
      </c>
      <c r="E28" s="12">
        <v>0</v>
      </c>
      <c r="F28" s="13">
        <v>0</v>
      </c>
      <c r="G28" s="12">
        <v>0</v>
      </c>
      <c r="H28" s="13">
        <v>0</v>
      </c>
      <c r="I28" s="12">
        <v>0</v>
      </c>
      <c r="J28" s="13">
        <v>0</v>
      </c>
      <c r="K28" s="14">
        <v>0</v>
      </c>
      <c r="L28" s="13">
        <v>0</v>
      </c>
      <c r="M28" s="14">
        <v>0</v>
      </c>
      <c r="N28" s="13">
        <v>0</v>
      </c>
      <c r="O28" s="12">
        <v>0</v>
      </c>
      <c r="P28" s="13">
        <v>0</v>
      </c>
      <c r="Q28" s="14">
        <v>0</v>
      </c>
      <c r="R28" s="13">
        <v>0</v>
      </c>
      <c r="S28" s="14">
        <v>0</v>
      </c>
      <c r="T28" s="13">
        <v>0</v>
      </c>
      <c r="U28" s="12">
        <v>0</v>
      </c>
      <c r="V28" s="13">
        <v>0</v>
      </c>
      <c r="W28" s="12">
        <v>0</v>
      </c>
      <c r="X28" s="13">
        <v>0</v>
      </c>
      <c r="Y28" s="12">
        <v>0</v>
      </c>
      <c r="Z28" s="13">
        <v>0</v>
      </c>
      <c r="AA28" s="12">
        <v>0</v>
      </c>
      <c r="AB28" s="13">
        <v>0</v>
      </c>
      <c r="AC28" s="12">
        <v>0</v>
      </c>
      <c r="AD28" s="13">
        <v>0</v>
      </c>
      <c r="AE28" s="14">
        <v>0</v>
      </c>
      <c r="AF28" s="13">
        <v>0</v>
      </c>
      <c r="AG28" s="12">
        <v>0</v>
      </c>
      <c r="AH28" s="13">
        <v>0</v>
      </c>
      <c r="AI28" s="12">
        <v>0</v>
      </c>
      <c r="AJ28" s="13">
        <v>0</v>
      </c>
      <c r="AK28" s="14">
        <v>0</v>
      </c>
      <c r="AL28" s="13">
        <v>0</v>
      </c>
      <c r="AM28" s="12">
        <v>0</v>
      </c>
      <c r="AN28" s="13">
        <v>0</v>
      </c>
      <c r="AO28" s="12">
        <v>0</v>
      </c>
      <c r="AP28" s="13">
        <v>0</v>
      </c>
      <c r="AQ28" s="12">
        <v>0</v>
      </c>
      <c r="AR28" s="13">
        <v>0</v>
      </c>
      <c r="AS28" s="12">
        <v>0</v>
      </c>
      <c r="AT28" s="13">
        <v>0</v>
      </c>
      <c r="AU28" s="12">
        <v>0</v>
      </c>
      <c r="AV28" s="13">
        <v>0</v>
      </c>
      <c r="AW28" s="12">
        <v>0</v>
      </c>
      <c r="AX28" s="13">
        <v>0</v>
      </c>
      <c r="AY28" s="14">
        <v>0</v>
      </c>
      <c r="AZ28" s="13">
        <v>0</v>
      </c>
      <c r="BA28" s="12">
        <v>0</v>
      </c>
      <c r="BB28" s="13">
        <v>0</v>
      </c>
      <c r="BC28" s="12">
        <v>0</v>
      </c>
      <c r="BD28" s="13">
        <v>0</v>
      </c>
      <c r="BE28" s="12">
        <v>0</v>
      </c>
      <c r="BF28" s="13">
        <v>0</v>
      </c>
      <c r="BG28" s="12">
        <v>0</v>
      </c>
      <c r="BH28" s="13">
        <v>0</v>
      </c>
      <c r="BI28" s="12">
        <v>0</v>
      </c>
      <c r="BJ28" s="13">
        <v>0</v>
      </c>
      <c r="BK28" s="12">
        <v>0</v>
      </c>
      <c r="BL28" s="13">
        <v>0</v>
      </c>
      <c r="BM28" s="15">
        <v>0</v>
      </c>
      <c r="BN28" s="13">
        <v>0</v>
      </c>
      <c r="BO28" s="14">
        <v>0</v>
      </c>
      <c r="BP28" s="13">
        <v>0</v>
      </c>
      <c r="BQ28" s="14">
        <v>0</v>
      </c>
      <c r="BR28" s="13">
        <v>0</v>
      </c>
      <c r="BS28" s="12">
        <v>0</v>
      </c>
      <c r="BT28" s="13">
        <v>0</v>
      </c>
      <c r="BU28" s="12">
        <v>0</v>
      </c>
      <c r="BV28" s="13">
        <v>0</v>
      </c>
      <c r="BW28" s="13">
        <v>0</v>
      </c>
      <c r="BX28" s="13">
        <v>0</v>
      </c>
      <c r="BY28" s="14">
        <v>0</v>
      </c>
      <c r="BZ28" s="13">
        <v>0</v>
      </c>
      <c r="CA28" s="14">
        <f t="shared" si="2"/>
        <v>0</v>
      </c>
      <c r="CB28" s="13">
        <f t="shared" si="2"/>
        <v>0</v>
      </c>
    </row>
    <row r="29" spans="1:80" ht="24.75" customHeight="1" x14ac:dyDescent="0.25">
      <c r="A29" s="10">
        <v>10</v>
      </c>
      <c r="B29" s="11" t="s">
        <v>70</v>
      </c>
      <c r="C29" s="12">
        <v>0</v>
      </c>
      <c r="D29" s="13">
        <v>0</v>
      </c>
      <c r="E29" s="12">
        <v>168</v>
      </c>
      <c r="F29" s="13">
        <v>8.89</v>
      </c>
      <c r="G29" s="12">
        <v>0</v>
      </c>
      <c r="H29" s="13">
        <v>0</v>
      </c>
      <c r="I29" s="12">
        <v>384</v>
      </c>
      <c r="J29" s="13">
        <v>17.190000000000001</v>
      </c>
      <c r="K29" s="14">
        <v>0</v>
      </c>
      <c r="L29" s="13">
        <v>0</v>
      </c>
      <c r="M29" s="14">
        <v>0</v>
      </c>
      <c r="N29" s="13">
        <v>0</v>
      </c>
      <c r="O29" s="12">
        <v>437</v>
      </c>
      <c r="P29" s="13">
        <v>29.529700000000002</v>
      </c>
      <c r="Q29" s="14">
        <v>0</v>
      </c>
      <c r="R29" s="13">
        <v>0</v>
      </c>
      <c r="S29" s="14">
        <v>0</v>
      </c>
      <c r="T29" s="13">
        <v>0</v>
      </c>
      <c r="U29" s="12">
        <v>0</v>
      </c>
      <c r="V29" s="13">
        <v>0</v>
      </c>
      <c r="W29" s="12">
        <v>64</v>
      </c>
      <c r="X29" s="13">
        <v>0.98</v>
      </c>
      <c r="Y29" s="12">
        <v>1047</v>
      </c>
      <c r="Z29" s="13">
        <v>12.0038</v>
      </c>
      <c r="AA29" s="12">
        <v>0</v>
      </c>
      <c r="AB29" s="13">
        <v>0</v>
      </c>
      <c r="AC29" s="12">
        <v>45</v>
      </c>
      <c r="AD29" s="13">
        <v>3.2</v>
      </c>
      <c r="AE29" s="14">
        <v>0</v>
      </c>
      <c r="AF29" s="13">
        <v>0</v>
      </c>
      <c r="AG29" s="12">
        <v>1</v>
      </c>
      <c r="AH29" s="13">
        <v>0.05</v>
      </c>
      <c r="AI29" s="12">
        <v>0</v>
      </c>
      <c r="AJ29" s="13">
        <v>0</v>
      </c>
      <c r="AK29" s="14">
        <v>0</v>
      </c>
      <c r="AL29" s="13">
        <v>0</v>
      </c>
      <c r="AM29" s="12">
        <v>0</v>
      </c>
      <c r="AN29" s="13">
        <v>0</v>
      </c>
      <c r="AO29" s="12">
        <v>0</v>
      </c>
      <c r="AP29" s="13">
        <v>0</v>
      </c>
      <c r="AQ29" s="12">
        <v>0</v>
      </c>
      <c r="AR29" s="13">
        <v>0</v>
      </c>
      <c r="AS29" s="12">
        <v>83</v>
      </c>
      <c r="AT29" s="13">
        <v>4.49</v>
      </c>
      <c r="AU29" s="12">
        <v>0</v>
      </c>
      <c r="AV29" s="13">
        <v>0</v>
      </c>
      <c r="AW29" s="12">
        <v>0</v>
      </c>
      <c r="AX29" s="13">
        <v>0</v>
      </c>
      <c r="AY29" s="14">
        <v>0</v>
      </c>
      <c r="AZ29" s="13">
        <v>0</v>
      </c>
      <c r="BA29" s="12">
        <v>173</v>
      </c>
      <c r="BB29" s="13">
        <v>11.1569</v>
      </c>
      <c r="BC29" s="12">
        <v>29</v>
      </c>
      <c r="BD29" s="13">
        <v>0.51900000000000002</v>
      </c>
      <c r="BE29" s="12">
        <v>41</v>
      </c>
      <c r="BF29" s="13">
        <v>2.2753000000000001</v>
      </c>
      <c r="BG29" s="12">
        <v>0</v>
      </c>
      <c r="BH29" s="13">
        <v>0</v>
      </c>
      <c r="BI29" s="12">
        <v>0</v>
      </c>
      <c r="BJ29" s="13">
        <v>0</v>
      </c>
      <c r="BK29" s="12">
        <v>0</v>
      </c>
      <c r="BL29" s="13">
        <v>0</v>
      </c>
      <c r="BM29" s="15">
        <v>105</v>
      </c>
      <c r="BN29" s="13">
        <v>5.65</v>
      </c>
      <c r="BO29" s="14">
        <v>10</v>
      </c>
      <c r="BP29" s="13">
        <v>0.6</v>
      </c>
      <c r="BQ29" s="14">
        <v>22</v>
      </c>
      <c r="BR29" s="13">
        <v>100</v>
      </c>
      <c r="BS29" s="12">
        <v>29</v>
      </c>
      <c r="BT29" s="13">
        <v>1.5842000000000001</v>
      </c>
      <c r="BU29" s="12">
        <v>0</v>
      </c>
      <c r="BV29" s="13">
        <v>0</v>
      </c>
      <c r="BW29" s="13">
        <v>102</v>
      </c>
      <c r="BX29" s="13">
        <v>6.51</v>
      </c>
      <c r="BY29" s="14">
        <v>70</v>
      </c>
      <c r="BZ29" s="13">
        <v>3.5825000000000005</v>
      </c>
      <c r="CA29" s="14">
        <f t="shared" si="2"/>
        <v>2810</v>
      </c>
      <c r="CB29" s="13">
        <f t="shared" si="2"/>
        <v>208.2114</v>
      </c>
    </row>
    <row r="30" spans="1:80" ht="24.75" customHeight="1" x14ac:dyDescent="0.25">
      <c r="A30" s="10">
        <v>11</v>
      </c>
      <c r="B30" s="11" t="s">
        <v>71</v>
      </c>
      <c r="C30" s="12">
        <v>0</v>
      </c>
      <c r="D30" s="13">
        <v>0</v>
      </c>
      <c r="E30" s="12">
        <v>2</v>
      </c>
      <c r="F30" s="13">
        <v>0.2</v>
      </c>
      <c r="G30" s="12">
        <v>0</v>
      </c>
      <c r="H30" s="13">
        <v>0</v>
      </c>
      <c r="I30" s="12">
        <v>0</v>
      </c>
      <c r="J30" s="13">
        <v>0</v>
      </c>
      <c r="K30" s="14">
        <v>0</v>
      </c>
      <c r="L30" s="13">
        <v>0</v>
      </c>
      <c r="M30" s="14">
        <v>0</v>
      </c>
      <c r="N30" s="13">
        <v>0</v>
      </c>
      <c r="O30" s="12">
        <v>0</v>
      </c>
      <c r="P30" s="13">
        <v>0</v>
      </c>
      <c r="Q30" s="14">
        <v>0</v>
      </c>
      <c r="R30" s="13">
        <v>0</v>
      </c>
      <c r="S30" s="14">
        <v>0</v>
      </c>
      <c r="T30" s="13">
        <v>0</v>
      </c>
      <c r="U30" s="12">
        <v>0</v>
      </c>
      <c r="V30" s="13">
        <v>0</v>
      </c>
      <c r="W30" s="12">
        <v>0</v>
      </c>
      <c r="X30" s="13">
        <v>0</v>
      </c>
      <c r="Y30" s="12">
        <v>0</v>
      </c>
      <c r="Z30" s="13">
        <v>0</v>
      </c>
      <c r="AA30" s="12">
        <v>0</v>
      </c>
      <c r="AB30" s="13">
        <v>0</v>
      </c>
      <c r="AC30" s="12">
        <v>0</v>
      </c>
      <c r="AD30" s="13">
        <v>0</v>
      </c>
      <c r="AE30" s="14">
        <v>0</v>
      </c>
      <c r="AF30" s="13">
        <v>0</v>
      </c>
      <c r="AG30" s="12">
        <v>0</v>
      </c>
      <c r="AH30" s="13">
        <v>0</v>
      </c>
      <c r="AI30" s="12">
        <v>0</v>
      </c>
      <c r="AJ30" s="13">
        <v>0</v>
      </c>
      <c r="AK30" s="14">
        <v>0</v>
      </c>
      <c r="AL30" s="13">
        <v>0</v>
      </c>
      <c r="AM30" s="12">
        <v>0</v>
      </c>
      <c r="AN30" s="13">
        <v>0</v>
      </c>
      <c r="AO30" s="12">
        <v>0</v>
      </c>
      <c r="AP30" s="13">
        <v>0</v>
      </c>
      <c r="AQ30" s="12">
        <v>0</v>
      </c>
      <c r="AR30" s="13">
        <v>0</v>
      </c>
      <c r="AS30" s="12">
        <v>0</v>
      </c>
      <c r="AT30" s="13">
        <v>0</v>
      </c>
      <c r="AU30" s="12">
        <v>0</v>
      </c>
      <c r="AV30" s="13">
        <v>0</v>
      </c>
      <c r="AW30" s="12">
        <v>0</v>
      </c>
      <c r="AX30" s="13">
        <v>0</v>
      </c>
      <c r="AY30" s="14">
        <v>0</v>
      </c>
      <c r="AZ30" s="13">
        <v>0</v>
      </c>
      <c r="BA30" s="12">
        <v>0</v>
      </c>
      <c r="BB30" s="13">
        <v>0</v>
      </c>
      <c r="BC30" s="12">
        <v>0</v>
      </c>
      <c r="BD30" s="13">
        <v>0</v>
      </c>
      <c r="BE30" s="12">
        <v>0</v>
      </c>
      <c r="BF30" s="13">
        <v>0</v>
      </c>
      <c r="BG30" s="12">
        <v>0</v>
      </c>
      <c r="BH30" s="13">
        <v>0</v>
      </c>
      <c r="BI30" s="12">
        <v>0</v>
      </c>
      <c r="BJ30" s="13">
        <v>0</v>
      </c>
      <c r="BK30" s="12">
        <v>0</v>
      </c>
      <c r="BL30" s="13">
        <v>0</v>
      </c>
      <c r="BM30" s="15">
        <v>48</v>
      </c>
      <c r="BN30" s="13">
        <v>0.79</v>
      </c>
      <c r="BO30" s="14">
        <v>0</v>
      </c>
      <c r="BP30" s="13">
        <v>0</v>
      </c>
      <c r="BQ30" s="14">
        <v>0</v>
      </c>
      <c r="BR30" s="13">
        <v>0</v>
      </c>
      <c r="BS30" s="12">
        <v>0</v>
      </c>
      <c r="BT30" s="13">
        <v>0</v>
      </c>
      <c r="BU30" s="12">
        <v>0</v>
      </c>
      <c r="BV30" s="13">
        <v>0</v>
      </c>
      <c r="BW30" s="13">
        <v>0</v>
      </c>
      <c r="BX30" s="13">
        <v>0</v>
      </c>
      <c r="BY30" s="14">
        <v>0</v>
      </c>
      <c r="BZ30" s="13">
        <v>0</v>
      </c>
      <c r="CA30" s="14">
        <f t="shared" si="2"/>
        <v>50</v>
      </c>
      <c r="CB30" s="13">
        <f t="shared" si="2"/>
        <v>0.99</v>
      </c>
    </row>
    <row r="31" spans="1:80" ht="24.75" customHeight="1" x14ac:dyDescent="0.25">
      <c r="A31" s="10">
        <v>12</v>
      </c>
      <c r="B31" s="11" t="s">
        <v>72</v>
      </c>
      <c r="C31" s="12">
        <v>0</v>
      </c>
      <c r="D31" s="13">
        <v>0</v>
      </c>
      <c r="E31" s="12">
        <v>1</v>
      </c>
      <c r="F31" s="13">
        <v>0.05</v>
      </c>
      <c r="G31" s="12">
        <v>0</v>
      </c>
      <c r="H31" s="13">
        <v>0</v>
      </c>
      <c r="I31" s="12">
        <v>0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2">
        <v>14</v>
      </c>
      <c r="P31" s="13">
        <v>1</v>
      </c>
      <c r="Q31" s="14">
        <v>0</v>
      </c>
      <c r="R31" s="13">
        <v>0</v>
      </c>
      <c r="S31" s="14">
        <v>97</v>
      </c>
      <c r="T31" s="13">
        <v>8.34</v>
      </c>
      <c r="U31" s="12">
        <v>0</v>
      </c>
      <c r="V31" s="13">
        <v>0</v>
      </c>
      <c r="W31" s="12">
        <v>5</v>
      </c>
      <c r="X31" s="13">
        <v>0.6</v>
      </c>
      <c r="Y31" s="12">
        <v>0</v>
      </c>
      <c r="Z31" s="13">
        <v>0</v>
      </c>
      <c r="AA31" s="12">
        <v>0</v>
      </c>
      <c r="AB31" s="13">
        <v>0</v>
      </c>
      <c r="AC31" s="12">
        <v>0</v>
      </c>
      <c r="AD31" s="13">
        <v>0</v>
      </c>
      <c r="AE31" s="14">
        <v>0</v>
      </c>
      <c r="AF31" s="13">
        <v>0</v>
      </c>
      <c r="AG31" s="12">
        <v>0</v>
      </c>
      <c r="AH31" s="13">
        <v>0</v>
      </c>
      <c r="AI31" s="12">
        <v>0</v>
      </c>
      <c r="AJ31" s="13">
        <v>0</v>
      </c>
      <c r="AK31" s="14">
        <v>0</v>
      </c>
      <c r="AL31" s="13">
        <v>0</v>
      </c>
      <c r="AM31" s="12">
        <v>0</v>
      </c>
      <c r="AN31" s="13">
        <v>0</v>
      </c>
      <c r="AO31" s="12">
        <v>0</v>
      </c>
      <c r="AP31" s="13">
        <v>0</v>
      </c>
      <c r="AQ31" s="12">
        <v>0</v>
      </c>
      <c r="AR31" s="13">
        <v>0</v>
      </c>
      <c r="AS31" s="12">
        <v>0</v>
      </c>
      <c r="AT31" s="13">
        <v>0</v>
      </c>
      <c r="AU31" s="12">
        <v>0</v>
      </c>
      <c r="AV31" s="13">
        <v>0</v>
      </c>
      <c r="AW31" s="12">
        <v>0</v>
      </c>
      <c r="AX31" s="13">
        <v>0</v>
      </c>
      <c r="AY31" s="14">
        <v>0</v>
      </c>
      <c r="AZ31" s="13">
        <v>0</v>
      </c>
      <c r="BA31" s="12">
        <v>0</v>
      </c>
      <c r="BB31" s="13">
        <v>0</v>
      </c>
      <c r="BC31" s="12">
        <v>0</v>
      </c>
      <c r="BD31" s="13">
        <v>0</v>
      </c>
      <c r="BE31" s="12">
        <v>0</v>
      </c>
      <c r="BF31" s="13">
        <v>0</v>
      </c>
      <c r="BG31" s="12">
        <v>0</v>
      </c>
      <c r="BH31" s="13">
        <v>0</v>
      </c>
      <c r="BI31" s="12">
        <v>0</v>
      </c>
      <c r="BJ31" s="13">
        <v>0</v>
      </c>
      <c r="BK31" s="12">
        <v>0</v>
      </c>
      <c r="BL31" s="13">
        <v>0</v>
      </c>
      <c r="BM31" s="15">
        <v>0</v>
      </c>
      <c r="BN31" s="13">
        <v>0</v>
      </c>
      <c r="BO31" s="14">
        <v>72</v>
      </c>
      <c r="BP31" s="13">
        <v>5.6349999999999998</v>
      </c>
      <c r="BQ31" s="14">
        <v>0</v>
      </c>
      <c r="BR31" s="13">
        <v>0</v>
      </c>
      <c r="BS31" s="12">
        <v>0</v>
      </c>
      <c r="BT31" s="13">
        <v>0</v>
      </c>
      <c r="BU31" s="12">
        <v>0</v>
      </c>
      <c r="BV31" s="13">
        <v>0</v>
      </c>
      <c r="BW31" s="13">
        <v>0</v>
      </c>
      <c r="BX31" s="13">
        <v>0</v>
      </c>
      <c r="BY31" s="14">
        <v>0</v>
      </c>
      <c r="BZ31" s="13">
        <v>0</v>
      </c>
      <c r="CA31" s="14">
        <f t="shared" si="2"/>
        <v>189</v>
      </c>
      <c r="CB31" s="13">
        <f t="shared" si="2"/>
        <v>15.625</v>
      </c>
    </row>
    <row r="32" spans="1:80" ht="24.75" customHeight="1" x14ac:dyDescent="0.25">
      <c r="A32" s="10">
        <v>13</v>
      </c>
      <c r="B32" s="11" t="s">
        <v>73</v>
      </c>
      <c r="C32" s="12">
        <v>0</v>
      </c>
      <c r="D32" s="13">
        <v>0</v>
      </c>
      <c r="E32" s="12">
        <v>0</v>
      </c>
      <c r="F32" s="13">
        <v>0</v>
      </c>
      <c r="G32" s="12">
        <v>0</v>
      </c>
      <c r="H32" s="13">
        <v>0</v>
      </c>
      <c r="I32" s="12">
        <v>0</v>
      </c>
      <c r="J32" s="13">
        <v>0</v>
      </c>
      <c r="K32" s="14">
        <v>0</v>
      </c>
      <c r="L32" s="13">
        <v>0</v>
      </c>
      <c r="M32" s="14">
        <v>0</v>
      </c>
      <c r="N32" s="13">
        <v>0</v>
      </c>
      <c r="O32" s="12">
        <v>0</v>
      </c>
      <c r="P32" s="13">
        <v>0</v>
      </c>
      <c r="Q32" s="14">
        <v>0</v>
      </c>
      <c r="R32" s="13">
        <v>0</v>
      </c>
      <c r="S32" s="14">
        <v>0</v>
      </c>
      <c r="T32" s="13">
        <v>0</v>
      </c>
      <c r="U32" s="12">
        <v>0</v>
      </c>
      <c r="V32" s="13">
        <v>0</v>
      </c>
      <c r="W32" s="12">
        <v>0</v>
      </c>
      <c r="X32" s="13">
        <v>0</v>
      </c>
      <c r="Y32" s="12">
        <v>0</v>
      </c>
      <c r="Z32" s="13">
        <v>0</v>
      </c>
      <c r="AA32" s="12">
        <v>0</v>
      </c>
      <c r="AB32" s="13">
        <v>0</v>
      </c>
      <c r="AC32" s="12">
        <v>0</v>
      </c>
      <c r="AD32" s="13">
        <v>0</v>
      </c>
      <c r="AE32" s="14">
        <v>0</v>
      </c>
      <c r="AF32" s="13">
        <v>0</v>
      </c>
      <c r="AG32" s="12">
        <v>0</v>
      </c>
      <c r="AH32" s="13">
        <v>0</v>
      </c>
      <c r="AI32" s="12">
        <v>0</v>
      </c>
      <c r="AJ32" s="13">
        <v>0</v>
      </c>
      <c r="AK32" s="14">
        <v>0</v>
      </c>
      <c r="AL32" s="13">
        <v>0</v>
      </c>
      <c r="AM32" s="12">
        <v>0</v>
      </c>
      <c r="AN32" s="13">
        <v>0</v>
      </c>
      <c r="AO32" s="12">
        <v>0</v>
      </c>
      <c r="AP32" s="13">
        <v>0</v>
      </c>
      <c r="AQ32" s="12">
        <v>0</v>
      </c>
      <c r="AR32" s="13">
        <v>0</v>
      </c>
      <c r="AS32" s="12">
        <v>0</v>
      </c>
      <c r="AT32" s="13">
        <v>0</v>
      </c>
      <c r="AU32" s="12">
        <v>0</v>
      </c>
      <c r="AV32" s="13">
        <v>0</v>
      </c>
      <c r="AW32" s="12">
        <v>0</v>
      </c>
      <c r="AX32" s="13">
        <v>0</v>
      </c>
      <c r="AY32" s="14">
        <v>0</v>
      </c>
      <c r="AZ32" s="13">
        <v>0</v>
      </c>
      <c r="BA32" s="12">
        <v>0</v>
      </c>
      <c r="BB32" s="13">
        <v>0</v>
      </c>
      <c r="BC32" s="12">
        <v>0</v>
      </c>
      <c r="BD32" s="13">
        <v>0</v>
      </c>
      <c r="BE32" s="12">
        <v>0</v>
      </c>
      <c r="BF32" s="13">
        <v>0</v>
      </c>
      <c r="BG32" s="12">
        <v>0</v>
      </c>
      <c r="BH32" s="13">
        <v>0</v>
      </c>
      <c r="BI32" s="12">
        <v>0</v>
      </c>
      <c r="BJ32" s="13">
        <v>0</v>
      </c>
      <c r="BK32" s="12">
        <v>0</v>
      </c>
      <c r="BL32" s="13">
        <v>0</v>
      </c>
      <c r="BM32" s="15">
        <v>0</v>
      </c>
      <c r="BN32" s="13">
        <v>0</v>
      </c>
      <c r="BO32" s="14">
        <v>0</v>
      </c>
      <c r="BP32" s="13">
        <v>0</v>
      </c>
      <c r="BQ32" s="14">
        <v>0</v>
      </c>
      <c r="BR32" s="13">
        <v>0</v>
      </c>
      <c r="BS32" s="12">
        <v>0</v>
      </c>
      <c r="BT32" s="13">
        <v>0</v>
      </c>
      <c r="BU32" s="12">
        <v>0</v>
      </c>
      <c r="BV32" s="13">
        <v>0</v>
      </c>
      <c r="BW32" s="13">
        <v>0</v>
      </c>
      <c r="BX32" s="13">
        <v>0</v>
      </c>
      <c r="BY32" s="14">
        <v>0</v>
      </c>
      <c r="BZ32" s="13">
        <v>0</v>
      </c>
      <c r="CA32" s="14">
        <f t="shared" si="2"/>
        <v>0</v>
      </c>
      <c r="CB32" s="13">
        <f t="shared" si="2"/>
        <v>0</v>
      </c>
    </row>
    <row r="33" spans="1:80" ht="24.75" customHeight="1" x14ac:dyDescent="0.25">
      <c r="A33" s="10">
        <v>14</v>
      </c>
      <c r="B33" s="11" t="s">
        <v>74</v>
      </c>
      <c r="C33" s="12">
        <v>0</v>
      </c>
      <c r="D33" s="13">
        <v>0</v>
      </c>
      <c r="E33" s="12">
        <v>1</v>
      </c>
      <c r="F33" s="13">
        <v>0.19</v>
      </c>
      <c r="G33" s="12">
        <v>0</v>
      </c>
      <c r="H33" s="13">
        <v>0</v>
      </c>
      <c r="I33" s="12">
        <v>0</v>
      </c>
      <c r="J33" s="13">
        <v>0</v>
      </c>
      <c r="K33" s="14">
        <v>0</v>
      </c>
      <c r="L33" s="13">
        <v>0</v>
      </c>
      <c r="M33" s="14">
        <v>0</v>
      </c>
      <c r="N33" s="13">
        <v>0</v>
      </c>
      <c r="O33" s="12">
        <v>1</v>
      </c>
      <c r="P33" s="13">
        <v>0.06</v>
      </c>
      <c r="Q33" s="14">
        <v>0</v>
      </c>
      <c r="R33" s="13">
        <v>0</v>
      </c>
      <c r="S33" s="14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4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4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4">
        <v>0</v>
      </c>
      <c r="AZ33" s="13">
        <v>0</v>
      </c>
      <c r="BA33" s="12">
        <v>0</v>
      </c>
      <c r="BB33" s="13">
        <v>0</v>
      </c>
      <c r="BC33" s="12">
        <v>0</v>
      </c>
      <c r="BD33" s="13">
        <v>0</v>
      </c>
      <c r="BE33" s="12">
        <v>0</v>
      </c>
      <c r="BF33" s="13">
        <v>0</v>
      </c>
      <c r="BG33" s="12">
        <v>0</v>
      </c>
      <c r="BH33" s="13">
        <v>0</v>
      </c>
      <c r="BI33" s="12">
        <v>0</v>
      </c>
      <c r="BJ33" s="13">
        <v>0</v>
      </c>
      <c r="BK33" s="12">
        <v>0</v>
      </c>
      <c r="BL33" s="13">
        <v>0</v>
      </c>
      <c r="BM33" s="15">
        <v>0</v>
      </c>
      <c r="BN33" s="13">
        <v>0</v>
      </c>
      <c r="BO33" s="14">
        <v>0</v>
      </c>
      <c r="BP33" s="13">
        <v>0</v>
      </c>
      <c r="BQ33" s="14">
        <v>0</v>
      </c>
      <c r="BR33" s="13">
        <v>0</v>
      </c>
      <c r="BS33" s="12">
        <v>0</v>
      </c>
      <c r="BT33" s="13">
        <v>0</v>
      </c>
      <c r="BU33" s="12">
        <v>0</v>
      </c>
      <c r="BV33" s="13">
        <v>0</v>
      </c>
      <c r="BW33" s="13">
        <v>0</v>
      </c>
      <c r="BX33" s="13">
        <v>0</v>
      </c>
      <c r="BY33" s="14">
        <v>0</v>
      </c>
      <c r="BZ33" s="13">
        <v>0</v>
      </c>
      <c r="CA33" s="14">
        <f t="shared" si="2"/>
        <v>2</v>
      </c>
      <c r="CB33" s="13">
        <f t="shared" si="2"/>
        <v>0.25</v>
      </c>
    </row>
    <row r="34" spans="1:80" ht="24.75" customHeight="1" x14ac:dyDescent="0.25">
      <c r="A34" s="10">
        <v>15</v>
      </c>
      <c r="B34" s="11" t="s">
        <v>75</v>
      </c>
      <c r="C34" s="12">
        <v>0</v>
      </c>
      <c r="D34" s="13">
        <v>0</v>
      </c>
      <c r="E34" s="12">
        <v>0</v>
      </c>
      <c r="F34" s="13">
        <v>0</v>
      </c>
      <c r="G34" s="12">
        <v>0</v>
      </c>
      <c r="H34" s="13">
        <v>0</v>
      </c>
      <c r="I34" s="12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2">
        <v>0</v>
      </c>
      <c r="P34" s="13">
        <v>0</v>
      </c>
      <c r="Q34" s="14">
        <v>0</v>
      </c>
      <c r="R34" s="13">
        <v>0</v>
      </c>
      <c r="S34" s="14">
        <v>0</v>
      </c>
      <c r="T34" s="13">
        <v>0</v>
      </c>
      <c r="U34" s="12">
        <v>0</v>
      </c>
      <c r="V34" s="13">
        <v>0</v>
      </c>
      <c r="W34" s="12">
        <v>0</v>
      </c>
      <c r="X34" s="13">
        <v>0</v>
      </c>
      <c r="Y34" s="14">
        <v>0</v>
      </c>
      <c r="Z34" s="13">
        <v>0</v>
      </c>
      <c r="AA34" s="12">
        <v>0</v>
      </c>
      <c r="AB34" s="13">
        <v>0</v>
      </c>
      <c r="AC34" s="12">
        <v>0</v>
      </c>
      <c r="AD34" s="13">
        <v>0</v>
      </c>
      <c r="AE34" s="14">
        <v>0</v>
      </c>
      <c r="AF34" s="13">
        <v>0</v>
      </c>
      <c r="AG34" s="12">
        <v>0</v>
      </c>
      <c r="AH34" s="13">
        <v>0</v>
      </c>
      <c r="AI34" s="12">
        <v>0</v>
      </c>
      <c r="AJ34" s="13">
        <v>0</v>
      </c>
      <c r="AK34" s="14">
        <v>0</v>
      </c>
      <c r="AL34" s="13">
        <v>0</v>
      </c>
      <c r="AM34" s="12">
        <v>0</v>
      </c>
      <c r="AN34" s="13">
        <v>0</v>
      </c>
      <c r="AO34" s="12">
        <v>0</v>
      </c>
      <c r="AP34" s="13">
        <v>0</v>
      </c>
      <c r="AQ34" s="12">
        <v>0</v>
      </c>
      <c r="AR34" s="13">
        <v>0</v>
      </c>
      <c r="AS34" s="12">
        <v>0</v>
      </c>
      <c r="AT34" s="13">
        <v>0</v>
      </c>
      <c r="AU34" s="12">
        <v>0</v>
      </c>
      <c r="AV34" s="13">
        <v>0</v>
      </c>
      <c r="AW34" s="12">
        <v>0</v>
      </c>
      <c r="AX34" s="13">
        <v>0</v>
      </c>
      <c r="AY34" s="14">
        <v>0</v>
      </c>
      <c r="AZ34" s="13">
        <v>0</v>
      </c>
      <c r="BA34" s="12">
        <v>0</v>
      </c>
      <c r="BB34" s="13">
        <v>0</v>
      </c>
      <c r="BC34" s="12">
        <v>0</v>
      </c>
      <c r="BD34" s="13">
        <v>0</v>
      </c>
      <c r="BE34" s="12">
        <v>0</v>
      </c>
      <c r="BF34" s="13">
        <v>0</v>
      </c>
      <c r="BG34" s="12">
        <v>0</v>
      </c>
      <c r="BH34" s="13">
        <v>0</v>
      </c>
      <c r="BI34" s="12">
        <v>0</v>
      </c>
      <c r="BJ34" s="13">
        <v>0</v>
      </c>
      <c r="BK34" s="12">
        <v>0</v>
      </c>
      <c r="BL34" s="13">
        <v>0</v>
      </c>
      <c r="BM34" s="15">
        <v>0</v>
      </c>
      <c r="BN34" s="13">
        <v>0</v>
      </c>
      <c r="BO34" s="14">
        <v>44</v>
      </c>
      <c r="BP34" s="13">
        <v>3.194</v>
      </c>
      <c r="BQ34" s="14">
        <v>0</v>
      </c>
      <c r="BR34" s="13">
        <v>0</v>
      </c>
      <c r="BS34" s="12">
        <v>0</v>
      </c>
      <c r="BT34" s="13">
        <v>0</v>
      </c>
      <c r="BU34" s="12">
        <v>0</v>
      </c>
      <c r="BV34" s="13">
        <v>0</v>
      </c>
      <c r="BW34" s="13">
        <v>0</v>
      </c>
      <c r="BX34" s="13">
        <v>0</v>
      </c>
      <c r="BY34" s="14">
        <v>0</v>
      </c>
      <c r="BZ34" s="13">
        <v>0</v>
      </c>
      <c r="CA34" s="14">
        <f t="shared" si="2"/>
        <v>44</v>
      </c>
      <c r="CB34" s="13">
        <f t="shared" si="2"/>
        <v>3.194</v>
      </c>
    </row>
    <row r="35" spans="1:80" ht="24.75" customHeight="1" x14ac:dyDescent="0.25">
      <c r="A35" s="10">
        <v>16</v>
      </c>
      <c r="B35" s="11" t="s">
        <v>76</v>
      </c>
      <c r="C35" s="12">
        <v>184</v>
      </c>
      <c r="D35" s="13">
        <v>9.4633000000000003</v>
      </c>
      <c r="E35" s="12">
        <v>739</v>
      </c>
      <c r="F35" s="13">
        <v>38.870000000000005</v>
      </c>
      <c r="G35" s="12">
        <v>728</v>
      </c>
      <c r="H35" s="13">
        <v>45.339799999999997</v>
      </c>
      <c r="I35" s="12">
        <v>510</v>
      </c>
      <c r="J35" s="13">
        <v>22.5</v>
      </c>
      <c r="K35" s="14">
        <v>1528</v>
      </c>
      <c r="L35" s="13">
        <v>44.03</v>
      </c>
      <c r="M35" s="14">
        <v>0</v>
      </c>
      <c r="N35" s="13">
        <v>0</v>
      </c>
      <c r="O35" s="12">
        <v>1146</v>
      </c>
      <c r="P35" s="13">
        <v>72.150000000000006</v>
      </c>
      <c r="Q35" s="12">
        <v>1186</v>
      </c>
      <c r="R35" s="13">
        <v>67.789999999999992</v>
      </c>
      <c r="S35" s="14">
        <v>610</v>
      </c>
      <c r="T35" s="13">
        <v>43.531300000000002</v>
      </c>
      <c r="U35" s="12">
        <v>169</v>
      </c>
      <c r="V35" s="13">
        <v>11.11</v>
      </c>
      <c r="W35" s="12">
        <v>237</v>
      </c>
      <c r="X35" s="13">
        <v>2.38</v>
      </c>
      <c r="Y35" s="12">
        <v>381</v>
      </c>
      <c r="Z35" s="13">
        <v>21.77</v>
      </c>
      <c r="AA35" s="12">
        <v>0</v>
      </c>
      <c r="AB35" s="13">
        <v>0</v>
      </c>
      <c r="AC35" s="12">
        <v>124</v>
      </c>
      <c r="AD35" s="13">
        <v>10.3</v>
      </c>
      <c r="AE35" s="12">
        <v>721</v>
      </c>
      <c r="AF35" s="13">
        <v>50.955500000000001</v>
      </c>
      <c r="AG35" s="12">
        <v>463</v>
      </c>
      <c r="AH35" s="13">
        <v>33.58</v>
      </c>
      <c r="AI35" s="12">
        <v>2632</v>
      </c>
      <c r="AJ35" s="13">
        <v>130.62</v>
      </c>
      <c r="AK35" s="14">
        <v>422</v>
      </c>
      <c r="AL35" s="13">
        <v>19.23</v>
      </c>
      <c r="AM35" s="12">
        <v>783</v>
      </c>
      <c r="AN35" s="13">
        <v>51.36</v>
      </c>
      <c r="AO35" s="12">
        <v>60</v>
      </c>
      <c r="AP35" s="13">
        <v>9.5500000000000007</v>
      </c>
      <c r="AQ35" s="12">
        <v>184</v>
      </c>
      <c r="AR35" s="13">
        <v>10.75</v>
      </c>
      <c r="AS35" s="12">
        <v>4518</v>
      </c>
      <c r="AT35" s="13">
        <v>128.54000000000002</v>
      </c>
      <c r="AU35" s="12">
        <v>2609</v>
      </c>
      <c r="AV35" s="13">
        <v>21.910000000000004</v>
      </c>
      <c r="AW35" s="12">
        <v>1013</v>
      </c>
      <c r="AX35" s="13">
        <v>48.965200000000003</v>
      </c>
      <c r="AY35" s="12">
        <v>2185</v>
      </c>
      <c r="AZ35" s="13">
        <v>170.85000000000002</v>
      </c>
      <c r="BA35" s="12">
        <v>0</v>
      </c>
      <c r="BB35" s="13">
        <v>0</v>
      </c>
      <c r="BC35" s="12">
        <v>403</v>
      </c>
      <c r="BD35" s="13">
        <v>15.0413</v>
      </c>
      <c r="BE35" s="12">
        <v>2525</v>
      </c>
      <c r="BF35" s="13">
        <v>94.63</v>
      </c>
      <c r="BG35" s="12">
        <v>994</v>
      </c>
      <c r="BH35" s="13">
        <v>78.62</v>
      </c>
      <c r="BI35" s="12">
        <v>1662</v>
      </c>
      <c r="BJ35" s="13">
        <v>78.878399999999999</v>
      </c>
      <c r="BK35" s="12">
        <v>0</v>
      </c>
      <c r="BL35" s="13">
        <v>0</v>
      </c>
      <c r="BM35" s="15">
        <v>2408</v>
      </c>
      <c r="BN35" s="13">
        <v>133.23000000000002</v>
      </c>
      <c r="BO35" s="14">
        <v>0</v>
      </c>
      <c r="BP35" s="13">
        <v>0</v>
      </c>
      <c r="BQ35" s="14">
        <v>2126</v>
      </c>
      <c r="BR35" s="13">
        <v>95.52000000000001</v>
      </c>
      <c r="BS35" s="12">
        <v>1847</v>
      </c>
      <c r="BT35" s="13">
        <v>89.942200000000014</v>
      </c>
      <c r="BU35" s="12">
        <v>98</v>
      </c>
      <c r="BV35" s="13">
        <v>9.58</v>
      </c>
      <c r="BW35" s="12">
        <v>878</v>
      </c>
      <c r="BX35" s="13">
        <v>28.58</v>
      </c>
      <c r="BY35" s="14">
        <v>522</v>
      </c>
      <c r="BZ35" s="13">
        <v>41.520699999999998</v>
      </c>
      <c r="CA35" s="14">
        <f t="shared" si="2"/>
        <v>36595</v>
      </c>
      <c r="CB35" s="13">
        <f t="shared" si="2"/>
        <v>1731.0876999999996</v>
      </c>
    </row>
    <row r="36" spans="1:80" ht="24.75" customHeight="1" x14ac:dyDescent="0.25">
      <c r="A36" s="16"/>
      <c r="B36" s="17" t="s">
        <v>58</v>
      </c>
      <c r="C36" s="18">
        <f t="shared" ref="C36:CB36" si="3">SUM(C20:C35)</f>
        <v>2219</v>
      </c>
      <c r="D36" s="19">
        <f t="shared" si="3"/>
        <v>183.09</v>
      </c>
      <c r="E36" s="18">
        <f t="shared" si="3"/>
        <v>2198</v>
      </c>
      <c r="F36" s="19">
        <f t="shared" si="3"/>
        <v>133.7304</v>
      </c>
      <c r="G36" s="18">
        <f t="shared" si="3"/>
        <v>4223</v>
      </c>
      <c r="H36" s="19">
        <f t="shared" si="3"/>
        <v>254.58599999999998</v>
      </c>
      <c r="I36" s="18">
        <f t="shared" si="3"/>
        <v>3162</v>
      </c>
      <c r="J36" s="19">
        <f t="shared" si="3"/>
        <v>170.78839999999997</v>
      </c>
      <c r="K36" s="20">
        <f t="shared" si="3"/>
        <v>9111</v>
      </c>
      <c r="L36" s="19">
        <f t="shared" si="3"/>
        <v>430.3112000000001</v>
      </c>
      <c r="M36" s="20">
        <f t="shared" si="3"/>
        <v>204</v>
      </c>
      <c r="N36" s="19">
        <f t="shared" si="3"/>
        <v>20.018000000000001</v>
      </c>
      <c r="O36" s="18">
        <f t="shared" si="3"/>
        <v>2877</v>
      </c>
      <c r="P36" s="19">
        <f t="shared" si="3"/>
        <v>187.9078864</v>
      </c>
      <c r="Q36" s="20">
        <f t="shared" si="3"/>
        <v>3671</v>
      </c>
      <c r="R36" s="19">
        <f t="shared" si="3"/>
        <v>273.84999999999997</v>
      </c>
      <c r="S36" s="20">
        <f t="shared" si="3"/>
        <v>1590</v>
      </c>
      <c r="T36" s="19">
        <f t="shared" si="3"/>
        <v>115.68100000000001</v>
      </c>
      <c r="U36" s="18">
        <f t="shared" si="3"/>
        <v>1211</v>
      </c>
      <c r="V36" s="19">
        <f t="shared" si="3"/>
        <v>92.549800000000005</v>
      </c>
      <c r="W36" s="18">
        <f t="shared" si="3"/>
        <v>3477</v>
      </c>
      <c r="X36" s="19">
        <f t="shared" si="3"/>
        <v>247.52409999999998</v>
      </c>
      <c r="Y36" s="18">
        <f t="shared" si="3"/>
        <v>2932</v>
      </c>
      <c r="Z36" s="19">
        <f t="shared" si="3"/>
        <v>138.74380000000002</v>
      </c>
      <c r="AA36" s="18">
        <f t="shared" si="3"/>
        <v>160</v>
      </c>
      <c r="AB36" s="19">
        <f t="shared" si="3"/>
        <v>11.91</v>
      </c>
      <c r="AC36" s="18">
        <f t="shared" si="3"/>
        <v>2789</v>
      </c>
      <c r="AD36" s="19">
        <f t="shared" si="3"/>
        <v>219.38619999999997</v>
      </c>
      <c r="AE36" s="20">
        <f t="shared" si="3"/>
        <v>1925</v>
      </c>
      <c r="AF36" s="19">
        <f t="shared" si="3"/>
        <v>140.47910000000002</v>
      </c>
      <c r="AG36" s="18">
        <f t="shared" si="3"/>
        <v>2712</v>
      </c>
      <c r="AH36" s="19">
        <f t="shared" si="3"/>
        <v>187.54349999999999</v>
      </c>
      <c r="AI36" s="18">
        <f t="shared" si="3"/>
        <v>5222</v>
      </c>
      <c r="AJ36" s="19">
        <f t="shared" si="3"/>
        <v>271.76229999999998</v>
      </c>
      <c r="AK36" s="20">
        <f t="shared" si="3"/>
        <v>1474</v>
      </c>
      <c r="AL36" s="19">
        <f t="shared" si="3"/>
        <v>77.614699999999999</v>
      </c>
      <c r="AM36" s="18">
        <f t="shared" si="3"/>
        <v>4436</v>
      </c>
      <c r="AN36" s="19">
        <f t="shared" si="3"/>
        <v>298.91999999999996</v>
      </c>
      <c r="AO36" s="18">
        <f t="shared" si="3"/>
        <v>3329</v>
      </c>
      <c r="AP36" s="19">
        <f t="shared" si="3"/>
        <v>215.6422</v>
      </c>
      <c r="AQ36" s="18">
        <f t="shared" si="3"/>
        <v>566</v>
      </c>
      <c r="AR36" s="19">
        <f t="shared" si="3"/>
        <v>37.805999999999997</v>
      </c>
      <c r="AS36" s="18">
        <f t="shared" si="3"/>
        <v>7299</v>
      </c>
      <c r="AT36" s="19">
        <f t="shared" si="3"/>
        <v>265.85610000000003</v>
      </c>
      <c r="AU36" s="18">
        <f t="shared" si="3"/>
        <v>5271</v>
      </c>
      <c r="AV36" s="19">
        <f t="shared" si="3"/>
        <v>271.86150000000004</v>
      </c>
      <c r="AW36" s="18">
        <f t="shared" si="3"/>
        <v>2199</v>
      </c>
      <c r="AX36" s="19">
        <f t="shared" si="3"/>
        <v>110.04190000000001</v>
      </c>
      <c r="AY36" s="20">
        <f t="shared" si="3"/>
        <v>3792</v>
      </c>
      <c r="AZ36" s="19">
        <f t="shared" si="3"/>
        <v>287.24639999999999</v>
      </c>
      <c r="BA36" s="18">
        <f t="shared" si="3"/>
        <v>1105</v>
      </c>
      <c r="BB36" s="19">
        <f t="shared" si="3"/>
        <v>64.3001</v>
      </c>
      <c r="BC36" s="18">
        <f t="shared" si="3"/>
        <v>766</v>
      </c>
      <c r="BD36" s="19">
        <f t="shared" si="3"/>
        <v>42.624099999999999</v>
      </c>
      <c r="BE36" s="18">
        <f t="shared" si="3"/>
        <v>4077</v>
      </c>
      <c r="BF36" s="19">
        <f t="shared" si="3"/>
        <v>206.26349999999999</v>
      </c>
      <c r="BG36" s="18">
        <f t="shared" si="3"/>
        <v>4021</v>
      </c>
      <c r="BH36" s="19">
        <f t="shared" si="3"/>
        <v>292.6737</v>
      </c>
      <c r="BI36" s="18">
        <f t="shared" si="3"/>
        <v>3251</v>
      </c>
      <c r="BJ36" s="19">
        <f t="shared" si="3"/>
        <v>178.15839999999997</v>
      </c>
      <c r="BK36" s="18">
        <f t="shared" si="3"/>
        <v>395</v>
      </c>
      <c r="BL36" s="19">
        <f t="shared" si="3"/>
        <v>33.729600000000005</v>
      </c>
      <c r="BM36" s="21">
        <f t="shared" si="3"/>
        <v>5658</v>
      </c>
      <c r="BN36" s="19">
        <f t="shared" si="3"/>
        <v>339.32539999999995</v>
      </c>
      <c r="BO36" s="20">
        <f t="shared" si="3"/>
        <v>2531</v>
      </c>
      <c r="BP36" s="19">
        <f t="shared" si="3"/>
        <v>222.10499999999999</v>
      </c>
      <c r="BQ36" s="20">
        <f t="shared" si="3"/>
        <v>3783</v>
      </c>
      <c r="BR36" s="19">
        <f t="shared" si="3"/>
        <v>320.37049999999999</v>
      </c>
      <c r="BS36" s="18">
        <f t="shared" si="3"/>
        <v>2106</v>
      </c>
      <c r="BT36" s="19">
        <f t="shared" si="3"/>
        <v>104.46043000000002</v>
      </c>
      <c r="BU36" s="18">
        <f t="shared" si="3"/>
        <v>1248</v>
      </c>
      <c r="BV36" s="19">
        <f t="shared" si="3"/>
        <v>96.172000000000011</v>
      </c>
      <c r="BW36" s="18">
        <f t="shared" si="3"/>
        <v>3219</v>
      </c>
      <c r="BX36" s="19">
        <f t="shared" si="3"/>
        <v>187.11</v>
      </c>
      <c r="BY36" s="18">
        <f t="shared" si="3"/>
        <v>2549</v>
      </c>
      <c r="BZ36" s="19">
        <f t="shared" si="3"/>
        <v>199.65920000000006</v>
      </c>
      <c r="CA36" s="20">
        <f t="shared" si="3"/>
        <v>112758</v>
      </c>
      <c r="CB36" s="19">
        <f t="shared" si="3"/>
        <v>6931.8024163999999</v>
      </c>
    </row>
    <row r="37" spans="1:80" ht="24.75" customHeight="1" x14ac:dyDescent="0.25">
      <c r="A37" s="22" t="s">
        <v>77</v>
      </c>
      <c r="B37" s="23" t="s">
        <v>78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spans="1:80" ht="24.75" customHeight="1" x14ac:dyDescent="0.25">
      <c r="A38" s="10">
        <v>1</v>
      </c>
      <c r="B38" s="11" t="s">
        <v>79</v>
      </c>
      <c r="C38" s="12">
        <v>7</v>
      </c>
      <c r="D38" s="13">
        <v>0.32899999999999996</v>
      </c>
      <c r="E38" s="12">
        <v>2</v>
      </c>
      <c r="F38" s="13">
        <v>0.22</v>
      </c>
      <c r="G38" s="12">
        <v>19</v>
      </c>
      <c r="H38" s="13">
        <v>1.27</v>
      </c>
      <c r="I38" s="12">
        <v>82</v>
      </c>
      <c r="J38" s="13">
        <v>7.745000000000001</v>
      </c>
      <c r="K38" s="14">
        <v>215</v>
      </c>
      <c r="L38" s="13">
        <v>13.95</v>
      </c>
      <c r="M38" s="14">
        <v>1413</v>
      </c>
      <c r="N38" s="13">
        <v>154.625</v>
      </c>
      <c r="O38" s="12">
        <v>4</v>
      </c>
      <c r="P38" s="13">
        <v>0.21739999999999998</v>
      </c>
      <c r="Q38" s="12">
        <v>83</v>
      </c>
      <c r="R38" s="13">
        <v>6.2600000000000007</v>
      </c>
      <c r="S38" s="14">
        <v>184</v>
      </c>
      <c r="T38" s="13">
        <v>13.3665</v>
      </c>
      <c r="U38" s="12">
        <v>0</v>
      </c>
      <c r="V38" s="13">
        <v>0</v>
      </c>
      <c r="W38" s="12">
        <v>26</v>
      </c>
      <c r="X38" s="13">
        <v>1.8900000000000003</v>
      </c>
      <c r="Y38" s="14">
        <v>45</v>
      </c>
      <c r="Z38" s="13">
        <v>2.63</v>
      </c>
      <c r="AA38" s="12">
        <v>1140</v>
      </c>
      <c r="AB38" s="13">
        <v>101.87</v>
      </c>
      <c r="AC38" s="12">
        <v>70</v>
      </c>
      <c r="AD38" s="13">
        <v>5.58</v>
      </c>
      <c r="AE38" s="14">
        <v>3</v>
      </c>
      <c r="AF38" s="13">
        <v>0.17499999999999999</v>
      </c>
      <c r="AG38" s="12">
        <v>2</v>
      </c>
      <c r="AH38" s="13">
        <v>0.28000000000000003</v>
      </c>
      <c r="AI38" s="12">
        <v>190</v>
      </c>
      <c r="AJ38" s="13">
        <v>11.35</v>
      </c>
      <c r="AK38" s="12">
        <v>0</v>
      </c>
      <c r="AL38" s="13">
        <v>0</v>
      </c>
      <c r="AM38" s="12">
        <v>68</v>
      </c>
      <c r="AN38" s="13">
        <v>4.26</v>
      </c>
      <c r="AO38" s="12">
        <v>78</v>
      </c>
      <c r="AP38" s="13">
        <v>17.770000000000003</v>
      </c>
      <c r="AQ38" s="12">
        <v>0</v>
      </c>
      <c r="AR38" s="13">
        <v>0</v>
      </c>
      <c r="AS38" s="12">
        <v>1192</v>
      </c>
      <c r="AT38" s="13">
        <v>45.35</v>
      </c>
      <c r="AU38" s="12">
        <v>36</v>
      </c>
      <c r="AV38" s="13">
        <v>2.2449999999999997</v>
      </c>
      <c r="AW38" s="12">
        <v>47</v>
      </c>
      <c r="AX38" s="13">
        <v>2.1124000000000001</v>
      </c>
      <c r="AY38" s="12">
        <v>31</v>
      </c>
      <c r="AZ38" s="13">
        <v>1.9600000000000002</v>
      </c>
      <c r="BA38" s="12">
        <v>0</v>
      </c>
      <c r="BB38" s="13">
        <v>0</v>
      </c>
      <c r="BC38" s="12">
        <v>12</v>
      </c>
      <c r="BD38" s="13">
        <v>0.36</v>
      </c>
      <c r="BE38" s="12">
        <v>100</v>
      </c>
      <c r="BF38" s="13">
        <v>6.5089000000000015</v>
      </c>
      <c r="BG38" s="12">
        <v>27</v>
      </c>
      <c r="BH38" s="13">
        <v>1.4290000000000003</v>
      </c>
      <c r="BI38" s="12">
        <v>38</v>
      </c>
      <c r="BJ38" s="13">
        <v>2.15</v>
      </c>
      <c r="BK38" s="12">
        <v>126</v>
      </c>
      <c r="BL38" s="13">
        <v>8.6300000000000008</v>
      </c>
      <c r="BM38" s="12">
        <v>300</v>
      </c>
      <c r="BN38" s="13">
        <v>15.62</v>
      </c>
      <c r="BO38" s="14">
        <v>80</v>
      </c>
      <c r="BP38" s="13">
        <v>6.4139999999999997</v>
      </c>
      <c r="BQ38" s="14">
        <v>0</v>
      </c>
      <c r="BR38" s="13">
        <v>0</v>
      </c>
      <c r="BS38" s="12">
        <v>2</v>
      </c>
      <c r="BT38" s="13">
        <v>0.18</v>
      </c>
      <c r="BU38" s="12">
        <v>0</v>
      </c>
      <c r="BV38" s="13">
        <v>0</v>
      </c>
      <c r="BW38" s="13">
        <v>291</v>
      </c>
      <c r="BX38" s="13">
        <v>34.61</v>
      </c>
      <c r="BY38" s="13">
        <v>47</v>
      </c>
      <c r="BZ38" s="13">
        <v>3.39</v>
      </c>
      <c r="CA38" s="14">
        <f t="shared" ref="CA38:CB38" si="4">C38+E38+G38+I38+K38+M38+O38+Q38+S38+U38+W38+Y38+AA38+AC38+AE38+AG38+AI38+AK38+AM38+AO38+AQ38+AS38+AU38+AW38+AY38+BA38+BC38+BE38+BG38+BI38+BK38+BM38+BO38+BQ38+BS38+BU38+BW38+BY38</f>
        <v>5960</v>
      </c>
      <c r="CB38" s="13">
        <f t="shared" si="4"/>
        <v>474.74719999999985</v>
      </c>
    </row>
    <row r="39" spans="1:80" ht="24.75" customHeight="1" x14ac:dyDescent="0.25">
      <c r="A39" s="16"/>
      <c r="B39" s="17" t="s">
        <v>58</v>
      </c>
      <c r="C39" s="18">
        <f t="shared" ref="C39:CB39" si="5">C38</f>
        <v>7</v>
      </c>
      <c r="D39" s="19">
        <f t="shared" si="5"/>
        <v>0.32899999999999996</v>
      </c>
      <c r="E39" s="18">
        <f t="shared" si="5"/>
        <v>2</v>
      </c>
      <c r="F39" s="19">
        <f t="shared" si="5"/>
        <v>0.22</v>
      </c>
      <c r="G39" s="18">
        <f t="shared" si="5"/>
        <v>19</v>
      </c>
      <c r="H39" s="19">
        <f t="shared" si="5"/>
        <v>1.27</v>
      </c>
      <c r="I39" s="18">
        <f t="shared" si="5"/>
        <v>82</v>
      </c>
      <c r="J39" s="19">
        <f t="shared" si="5"/>
        <v>7.745000000000001</v>
      </c>
      <c r="K39" s="20">
        <f t="shared" si="5"/>
        <v>215</v>
      </c>
      <c r="L39" s="19">
        <f t="shared" si="5"/>
        <v>13.95</v>
      </c>
      <c r="M39" s="20">
        <f t="shared" si="5"/>
        <v>1413</v>
      </c>
      <c r="N39" s="19">
        <f t="shared" si="5"/>
        <v>154.625</v>
      </c>
      <c r="O39" s="18">
        <f t="shared" si="5"/>
        <v>4</v>
      </c>
      <c r="P39" s="19">
        <f t="shared" si="5"/>
        <v>0.21739999999999998</v>
      </c>
      <c r="Q39" s="18">
        <f t="shared" si="5"/>
        <v>83</v>
      </c>
      <c r="R39" s="19">
        <f t="shared" si="5"/>
        <v>6.2600000000000007</v>
      </c>
      <c r="S39" s="20">
        <f t="shared" si="5"/>
        <v>184</v>
      </c>
      <c r="T39" s="19">
        <f t="shared" si="5"/>
        <v>13.3665</v>
      </c>
      <c r="U39" s="18">
        <f t="shared" si="5"/>
        <v>0</v>
      </c>
      <c r="V39" s="19">
        <f t="shared" si="5"/>
        <v>0</v>
      </c>
      <c r="W39" s="18">
        <f t="shared" si="5"/>
        <v>26</v>
      </c>
      <c r="X39" s="19">
        <f t="shared" si="5"/>
        <v>1.8900000000000003</v>
      </c>
      <c r="Y39" s="20">
        <f t="shared" si="5"/>
        <v>45</v>
      </c>
      <c r="Z39" s="19">
        <f t="shared" si="5"/>
        <v>2.63</v>
      </c>
      <c r="AA39" s="18">
        <f t="shared" si="5"/>
        <v>1140</v>
      </c>
      <c r="AB39" s="19">
        <f t="shared" si="5"/>
        <v>101.87</v>
      </c>
      <c r="AC39" s="18">
        <f t="shared" si="5"/>
        <v>70</v>
      </c>
      <c r="AD39" s="19">
        <f t="shared" si="5"/>
        <v>5.58</v>
      </c>
      <c r="AE39" s="20">
        <f t="shared" si="5"/>
        <v>3</v>
      </c>
      <c r="AF39" s="19">
        <f t="shared" si="5"/>
        <v>0.17499999999999999</v>
      </c>
      <c r="AG39" s="18">
        <f t="shared" si="5"/>
        <v>2</v>
      </c>
      <c r="AH39" s="19">
        <f t="shared" si="5"/>
        <v>0.28000000000000003</v>
      </c>
      <c r="AI39" s="18">
        <f t="shared" si="5"/>
        <v>190</v>
      </c>
      <c r="AJ39" s="19">
        <f t="shared" si="5"/>
        <v>11.35</v>
      </c>
      <c r="AK39" s="18">
        <f t="shared" si="5"/>
        <v>0</v>
      </c>
      <c r="AL39" s="19">
        <f t="shared" si="5"/>
        <v>0</v>
      </c>
      <c r="AM39" s="18">
        <f t="shared" si="5"/>
        <v>68</v>
      </c>
      <c r="AN39" s="19">
        <f t="shared" si="5"/>
        <v>4.26</v>
      </c>
      <c r="AO39" s="18">
        <f t="shared" si="5"/>
        <v>78</v>
      </c>
      <c r="AP39" s="19">
        <f t="shared" si="5"/>
        <v>17.770000000000003</v>
      </c>
      <c r="AQ39" s="18">
        <f t="shared" si="5"/>
        <v>0</v>
      </c>
      <c r="AR39" s="19">
        <f t="shared" si="5"/>
        <v>0</v>
      </c>
      <c r="AS39" s="18">
        <f t="shared" si="5"/>
        <v>1192</v>
      </c>
      <c r="AT39" s="19">
        <f t="shared" si="5"/>
        <v>45.35</v>
      </c>
      <c r="AU39" s="18">
        <f t="shared" si="5"/>
        <v>36</v>
      </c>
      <c r="AV39" s="19">
        <f t="shared" si="5"/>
        <v>2.2449999999999997</v>
      </c>
      <c r="AW39" s="18">
        <f t="shared" si="5"/>
        <v>47</v>
      </c>
      <c r="AX39" s="19">
        <f t="shared" si="5"/>
        <v>2.1124000000000001</v>
      </c>
      <c r="AY39" s="18">
        <f t="shared" si="5"/>
        <v>31</v>
      </c>
      <c r="AZ39" s="19">
        <f t="shared" si="5"/>
        <v>1.9600000000000002</v>
      </c>
      <c r="BA39" s="18">
        <f t="shared" si="5"/>
        <v>0</v>
      </c>
      <c r="BB39" s="19">
        <f t="shared" si="5"/>
        <v>0</v>
      </c>
      <c r="BC39" s="18">
        <f t="shared" si="5"/>
        <v>12</v>
      </c>
      <c r="BD39" s="19">
        <f t="shared" si="5"/>
        <v>0.36</v>
      </c>
      <c r="BE39" s="18">
        <f t="shared" si="5"/>
        <v>100</v>
      </c>
      <c r="BF39" s="19">
        <f t="shared" si="5"/>
        <v>6.5089000000000015</v>
      </c>
      <c r="BG39" s="18">
        <f t="shared" si="5"/>
        <v>27</v>
      </c>
      <c r="BH39" s="19">
        <f t="shared" si="5"/>
        <v>1.4290000000000003</v>
      </c>
      <c r="BI39" s="18">
        <f t="shared" si="5"/>
        <v>38</v>
      </c>
      <c r="BJ39" s="19">
        <f t="shared" si="5"/>
        <v>2.15</v>
      </c>
      <c r="BK39" s="18">
        <f t="shared" si="5"/>
        <v>126</v>
      </c>
      <c r="BL39" s="19">
        <f t="shared" si="5"/>
        <v>8.6300000000000008</v>
      </c>
      <c r="BM39" s="18">
        <f t="shared" si="5"/>
        <v>300</v>
      </c>
      <c r="BN39" s="19">
        <f t="shared" si="5"/>
        <v>15.62</v>
      </c>
      <c r="BO39" s="20">
        <f t="shared" si="5"/>
        <v>80</v>
      </c>
      <c r="BP39" s="19">
        <f t="shared" si="5"/>
        <v>6.4139999999999997</v>
      </c>
      <c r="BQ39" s="20">
        <f t="shared" si="5"/>
        <v>0</v>
      </c>
      <c r="BR39" s="19">
        <f t="shared" si="5"/>
        <v>0</v>
      </c>
      <c r="BS39" s="18">
        <f t="shared" si="5"/>
        <v>2</v>
      </c>
      <c r="BT39" s="19">
        <f t="shared" si="5"/>
        <v>0.18</v>
      </c>
      <c r="BU39" s="18">
        <f t="shared" si="5"/>
        <v>0</v>
      </c>
      <c r="BV39" s="19">
        <f t="shared" si="5"/>
        <v>0</v>
      </c>
      <c r="BW39" s="19">
        <f t="shared" si="5"/>
        <v>291</v>
      </c>
      <c r="BX39" s="19">
        <f t="shared" si="5"/>
        <v>34.61</v>
      </c>
      <c r="BY39" s="19">
        <f t="shared" si="5"/>
        <v>47</v>
      </c>
      <c r="BZ39" s="19">
        <f t="shared" si="5"/>
        <v>3.39</v>
      </c>
      <c r="CA39" s="20">
        <f t="shared" si="5"/>
        <v>5960</v>
      </c>
      <c r="CB39" s="19">
        <f t="shared" si="5"/>
        <v>474.74719999999985</v>
      </c>
    </row>
    <row r="40" spans="1:80" ht="24.75" customHeight="1" x14ac:dyDescent="0.25">
      <c r="A40" s="22" t="s">
        <v>80</v>
      </c>
      <c r="B40" s="23" t="s">
        <v>81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spans="1:80" ht="24.75" customHeight="1" x14ac:dyDescent="0.25">
      <c r="A41" s="10">
        <v>1</v>
      </c>
      <c r="B41" s="11" t="s">
        <v>82</v>
      </c>
      <c r="C41" s="12">
        <v>162</v>
      </c>
      <c r="D41" s="13">
        <v>11.1091</v>
      </c>
      <c r="E41" s="12">
        <v>272</v>
      </c>
      <c r="F41" s="13">
        <v>22.59</v>
      </c>
      <c r="G41" s="12">
        <v>1518</v>
      </c>
      <c r="H41" s="13">
        <v>76.493199999999987</v>
      </c>
      <c r="I41" s="12">
        <v>912</v>
      </c>
      <c r="J41" s="13">
        <v>57.304200000000002</v>
      </c>
      <c r="K41" s="14">
        <v>704</v>
      </c>
      <c r="L41" s="13">
        <v>38.352000000000004</v>
      </c>
      <c r="M41" s="14">
        <v>149</v>
      </c>
      <c r="N41" s="13">
        <v>16.450800000000001</v>
      </c>
      <c r="O41" s="12">
        <v>473</v>
      </c>
      <c r="P41" s="13">
        <v>35.145280000000007</v>
      </c>
      <c r="Q41" s="12">
        <v>1302</v>
      </c>
      <c r="R41" s="13">
        <v>80.3</v>
      </c>
      <c r="S41" s="14">
        <v>127</v>
      </c>
      <c r="T41" s="13">
        <v>8.6786999999999992</v>
      </c>
      <c r="U41" s="12">
        <v>302</v>
      </c>
      <c r="V41" s="13">
        <v>23.42</v>
      </c>
      <c r="W41" s="12">
        <v>205</v>
      </c>
      <c r="X41" s="13">
        <v>20.53</v>
      </c>
      <c r="Y41" s="12">
        <v>236</v>
      </c>
      <c r="Z41" s="13">
        <v>13.89</v>
      </c>
      <c r="AA41" s="12">
        <v>213</v>
      </c>
      <c r="AB41" s="13">
        <v>24.220000000000002</v>
      </c>
      <c r="AC41" s="12">
        <v>962</v>
      </c>
      <c r="AD41" s="13">
        <v>85.140000000000015</v>
      </c>
      <c r="AE41" s="14">
        <v>649</v>
      </c>
      <c r="AF41" s="13">
        <v>45.547799999999995</v>
      </c>
      <c r="AG41" s="12">
        <v>523</v>
      </c>
      <c r="AH41" s="13">
        <v>31.419999999999995</v>
      </c>
      <c r="AI41" s="12">
        <v>361</v>
      </c>
      <c r="AJ41" s="13">
        <v>22.511199999999995</v>
      </c>
      <c r="AK41" s="14">
        <v>73</v>
      </c>
      <c r="AL41" s="13">
        <v>6.3516199999999996</v>
      </c>
      <c r="AM41" s="12">
        <v>415</v>
      </c>
      <c r="AN41" s="13">
        <v>27.28</v>
      </c>
      <c r="AO41" s="12">
        <v>598</v>
      </c>
      <c r="AP41" s="13">
        <v>40.926500000000004</v>
      </c>
      <c r="AQ41" s="12">
        <v>151</v>
      </c>
      <c r="AR41" s="13">
        <v>13.82</v>
      </c>
      <c r="AS41" s="12">
        <v>696</v>
      </c>
      <c r="AT41" s="13">
        <v>63.324899999999992</v>
      </c>
      <c r="AU41" s="12">
        <v>532</v>
      </c>
      <c r="AV41" s="13">
        <v>44.913799999999995</v>
      </c>
      <c r="AW41" s="12">
        <v>377</v>
      </c>
      <c r="AX41" s="13">
        <v>29.665970000000002</v>
      </c>
      <c r="AY41" s="14">
        <v>1046</v>
      </c>
      <c r="AZ41" s="13">
        <v>86.257699999999986</v>
      </c>
      <c r="BA41" s="12">
        <v>574</v>
      </c>
      <c r="BB41" s="13">
        <v>52.5687</v>
      </c>
      <c r="BC41" s="12">
        <v>158</v>
      </c>
      <c r="BD41" s="13">
        <v>11.9621</v>
      </c>
      <c r="BE41" s="12">
        <v>1332</v>
      </c>
      <c r="BF41" s="13">
        <v>140.291</v>
      </c>
      <c r="BG41" s="12">
        <v>564</v>
      </c>
      <c r="BH41" s="13">
        <v>35.401299999999999</v>
      </c>
      <c r="BI41" s="12">
        <v>329</v>
      </c>
      <c r="BJ41" s="13">
        <v>26.084600000000005</v>
      </c>
      <c r="BK41" s="12">
        <v>444</v>
      </c>
      <c r="BL41" s="13">
        <v>36.920100000000005</v>
      </c>
      <c r="BM41" s="15">
        <v>963</v>
      </c>
      <c r="BN41" s="13">
        <v>37.402799999999999</v>
      </c>
      <c r="BO41" s="14">
        <v>283</v>
      </c>
      <c r="BP41" s="13">
        <v>25.770000000000003</v>
      </c>
      <c r="BQ41" s="14">
        <v>389</v>
      </c>
      <c r="BR41" s="13">
        <v>94.52000000000001</v>
      </c>
      <c r="BS41" s="12">
        <v>908</v>
      </c>
      <c r="BT41" s="13">
        <v>49.010199999999998</v>
      </c>
      <c r="BU41" s="12">
        <v>153</v>
      </c>
      <c r="BV41" s="13">
        <v>13.1493</v>
      </c>
      <c r="BW41" s="12">
        <v>63</v>
      </c>
      <c r="BX41" s="13">
        <v>6.4138999999999999</v>
      </c>
      <c r="BY41" s="14">
        <v>732</v>
      </c>
      <c r="BZ41" s="13">
        <v>42.819000000000003</v>
      </c>
      <c r="CA41" s="14">
        <f t="shared" ref="CA41:CB47" si="6">C41+E41+G41+I41+K41+M41+O41+Q41+S41+U41+W41+Y41+AA41+AC41+AE41+AG41+AI41+AK41+AM41+AO41+AQ41+AS41+AU41+AW41+AY41+BA41+BC41+BE41+BG41+BI41+BK41+BM41+BO41+BQ41+BS41+BU41+BW41+BY41</f>
        <v>19850</v>
      </c>
      <c r="CB41" s="13">
        <f t="shared" si="6"/>
        <v>1497.95577</v>
      </c>
    </row>
    <row r="42" spans="1:80" ht="24.75" customHeight="1" x14ac:dyDescent="0.25">
      <c r="A42" s="10">
        <v>2</v>
      </c>
      <c r="B42" s="11" t="s">
        <v>83</v>
      </c>
      <c r="C42" s="12">
        <v>440</v>
      </c>
      <c r="D42" s="13">
        <v>37.392600000000002</v>
      </c>
      <c r="E42" s="12">
        <v>459</v>
      </c>
      <c r="F42" s="13">
        <v>42.31</v>
      </c>
      <c r="G42" s="12">
        <v>37</v>
      </c>
      <c r="H42" s="13">
        <v>3.3800000000000003</v>
      </c>
      <c r="I42" s="12">
        <v>1058</v>
      </c>
      <c r="J42" s="13">
        <v>61.971099999999993</v>
      </c>
      <c r="K42" s="14">
        <v>985</v>
      </c>
      <c r="L42" s="13">
        <v>64.431699999999978</v>
      </c>
      <c r="M42" s="14">
        <v>141</v>
      </c>
      <c r="N42" s="13">
        <v>16.273</v>
      </c>
      <c r="O42" s="12">
        <v>2054</v>
      </c>
      <c r="P42" s="13">
        <v>165.54029359000003</v>
      </c>
      <c r="Q42" s="12">
        <v>1610</v>
      </c>
      <c r="R42" s="13">
        <v>103.61999999999999</v>
      </c>
      <c r="S42" s="14">
        <v>190</v>
      </c>
      <c r="T42" s="13">
        <v>16.655000000000001</v>
      </c>
      <c r="U42" s="12">
        <v>629</v>
      </c>
      <c r="V42" s="13">
        <v>55.599499999999999</v>
      </c>
      <c r="W42" s="12">
        <v>782</v>
      </c>
      <c r="X42" s="13">
        <v>87.025299999999987</v>
      </c>
      <c r="Y42" s="12">
        <v>716</v>
      </c>
      <c r="Z42" s="13">
        <v>53.494900000000001</v>
      </c>
      <c r="AA42" s="12">
        <v>116</v>
      </c>
      <c r="AB42" s="13">
        <v>12.6317</v>
      </c>
      <c r="AC42" s="12">
        <v>1276</v>
      </c>
      <c r="AD42" s="13">
        <v>108.83000000000001</v>
      </c>
      <c r="AE42" s="14">
        <v>913</v>
      </c>
      <c r="AF42" s="13">
        <v>50.746700000000004</v>
      </c>
      <c r="AG42" s="12">
        <v>709</v>
      </c>
      <c r="AH42" s="13">
        <v>45.392699999999998</v>
      </c>
      <c r="AI42" s="12">
        <v>1599</v>
      </c>
      <c r="AJ42" s="13">
        <v>121.58099999999997</v>
      </c>
      <c r="AK42" s="14">
        <v>627</v>
      </c>
      <c r="AL42" s="13">
        <v>44.686099999999996</v>
      </c>
      <c r="AM42" s="12">
        <v>500</v>
      </c>
      <c r="AN42" s="13">
        <v>36.57</v>
      </c>
      <c r="AO42" s="12">
        <v>527</v>
      </c>
      <c r="AP42" s="13">
        <v>32.847700000000003</v>
      </c>
      <c r="AQ42" s="12">
        <v>1256</v>
      </c>
      <c r="AR42" s="13">
        <v>134.77000000000001</v>
      </c>
      <c r="AS42" s="12">
        <v>894</v>
      </c>
      <c r="AT42" s="13">
        <v>78.52</v>
      </c>
      <c r="AU42" s="12">
        <v>296</v>
      </c>
      <c r="AV42" s="13">
        <v>25.5</v>
      </c>
      <c r="AW42" s="12">
        <v>244</v>
      </c>
      <c r="AX42" s="13">
        <v>16.132300000000004</v>
      </c>
      <c r="AY42" s="14">
        <v>857</v>
      </c>
      <c r="AZ42" s="13">
        <v>53.643000000000001</v>
      </c>
      <c r="BA42" s="12">
        <v>502</v>
      </c>
      <c r="BB42" s="13">
        <v>23.456499999999998</v>
      </c>
      <c r="BC42" s="12">
        <v>145</v>
      </c>
      <c r="BD42" s="13">
        <v>11.388500000000001</v>
      </c>
      <c r="BE42" s="12">
        <v>816</v>
      </c>
      <c r="BF42" s="13">
        <v>50.142299999999999</v>
      </c>
      <c r="BG42" s="12">
        <v>1243</v>
      </c>
      <c r="BH42" s="13">
        <v>98.040300000000002</v>
      </c>
      <c r="BI42" s="12">
        <v>214</v>
      </c>
      <c r="BJ42" s="13">
        <v>22.470000000000002</v>
      </c>
      <c r="BK42" s="12">
        <v>925</v>
      </c>
      <c r="BL42" s="13">
        <v>88.236800000000002</v>
      </c>
      <c r="BM42" s="15">
        <v>905</v>
      </c>
      <c r="BN42" s="13">
        <v>28.080000000000002</v>
      </c>
      <c r="BO42" s="14">
        <v>554</v>
      </c>
      <c r="BP42" s="13">
        <v>49.310999999999993</v>
      </c>
      <c r="BQ42" s="14">
        <v>1226</v>
      </c>
      <c r="BR42" s="13">
        <v>146.70589999999999</v>
      </c>
      <c r="BS42" s="12">
        <v>1049</v>
      </c>
      <c r="BT42" s="13">
        <v>54.996500000000005</v>
      </c>
      <c r="BU42" s="12">
        <v>390</v>
      </c>
      <c r="BV42" s="13">
        <v>35.118400000000008</v>
      </c>
      <c r="BW42" s="12">
        <v>290</v>
      </c>
      <c r="BX42" s="13">
        <v>31.160799999999998</v>
      </c>
      <c r="BY42" s="14">
        <v>475</v>
      </c>
      <c r="BZ42" s="13">
        <v>38.470999999999997</v>
      </c>
      <c r="CA42" s="14">
        <f t="shared" si="6"/>
        <v>27649</v>
      </c>
      <c r="CB42" s="13">
        <f t="shared" si="6"/>
        <v>2147.1225935899997</v>
      </c>
    </row>
    <row r="43" spans="1:80" ht="24.75" customHeight="1" x14ac:dyDescent="0.25">
      <c r="A43" s="10">
        <v>3</v>
      </c>
      <c r="B43" s="11" t="s">
        <v>84</v>
      </c>
      <c r="C43" s="12">
        <v>15</v>
      </c>
      <c r="D43" s="13">
        <v>1.3800000000000001</v>
      </c>
      <c r="E43" s="12">
        <v>10</v>
      </c>
      <c r="F43" s="13">
        <v>0.7</v>
      </c>
      <c r="G43" s="12">
        <v>0</v>
      </c>
      <c r="H43" s="13">
        <v>0</v>
      </c>
      <c r="I43" s="12">
        <v>49</v>
      </c>
      <c r="J43" s="13">
        <v>2.97</v>
      </c>
      <c r="K43" s="14">
        <v>0</v>
      </c>
      <c r="L43" s="13">
        <v>0</v>
      </c>
      <c r="M43" s="14">
        <v>0</v>
      </c>
      <c r="N43" s="13">
        <v>0</v>
      </c>
      <c r="O43" s="12">
        <v>75</v>
      </c>
      <c r="P43" s="13">
        <v>5.5507999999999997</v>
      </c>
      <c r="Q43" s="12">
        <v>1</v>
      </c>
      <c r="R43" s="13">
        <v>0.13</v>
      </c>
      <c r="S43" s="14">
        <v>0</v>
      </c>
      <c r="T43" s="13">
        <v>0</v>
      </c>
      <c r="U43" s="12">
        <v>4</v>
      </c>
      <c r="V43" s="13">
        <v>0.19</v>
      </c>
      <c r="W43" s="12">
        <v>0</v>
      </c>
      <c r="X43" s="13">
        <v>0</v>
      </c>
      <c r="Y43" s="12">
        <v>0</v>
      </c>
      <c r="Z43" s="13">
        <v>0</v>
      </c>
      <c r="AA43" s="12">
        <v>29</v>
      </c>
      <c r="AB43" s="13">
        <v>2.4539</v>
      </c>
      <c r="AC43" s="12">
        <v>14</v>
      </c>
      <c r="AD43" s="13">
        <v>0.61</v>
      </c>
      <c r="AE43" s="14">
        <v>35</v>
      </c>
      <c r="AF43" s="13">
        <v>2.8879000000000001</v>
      </c>
      <c r="AG43" s="12">
        <v>0</v>
      </c>
      <c r="AH43" s="13">
        <v>0</v>
      </c>
      <c r="AI43" s="12">
        <v>17</v>
      </c>
      <c r="AJ43" s="13">
        <v>1.67</v>
      </c>
      <c r="AK43" s="14">
        <v>38</v>
      </c>
      <c r="AL43" s="13">
        <v>2.4300000000000002</v>
      </c>
      <c r="AM43" s="12">
        <v>0</v>
      </c>
      <c r="AN43" s="13">
        <v>0</v>
      </c>
      <c r="AO43" s="12">
        <v>2</v>
      </c>
      <c r="AP43" s="13">
        <v>0.1</v>
      </c>
      <c r="AQ43" s="12">
        <v>14</v>
      </c>
      <c r="AR43" s="13">
        <v>0.60000000000000009</v>
      </c>
      <c r="AS43" s="12">
        <v>14</v>
      </c>
      <c r="AT43" s="13">
        <v>1.48</v>
      </c>
      <c r="AU43" s="12">
        <v>0</v>
      </c>
      <c r="AV43" s="13">
        <v>0</v>
      </c>
      <c r="AW43" s="12">
        <v>0</v>
      </c>
      <c r="AX43" s="13">
        <v>0</v>
      </c>
      <c r="AY43" s="14">
        <v>0</v>
      </c>
      <c r="AZ43" s="13">
        <v>0</v>
      </c>
      <c r="BA43" s="12">
        <v>0</v>
      </c>
      <c r="BB43" s="13">
        <v>0</v>
      </c>
      <c r="BC43" s="12">
        <v>1</v>
      </c>
      <c r="BD43" s="13">
        <v>6.5000000000000002E-2</v>
      </c>
      <c r="BE43" s="12">
        <v>60</v>
      </c>
      <c r="BF43" s="13">
        <v>6.3400000000000007</v>
      </c>
      <c r="BG43" s="12">
        <v>2</v>
      </c>
      <c r="BH43" s="13">
        <v>9.8000000000000004E-2</v>
      </c>
      <c r="BI43" s="12">
        <v>8</v>
      </c>
      <c r="BJ43" s="13">
        <v>0.75</v>
      </c>
      <c r="BK43" s="12">
        <v>0</v>
      </c>
      <c r="BL43" s="13">
        <v>0</v>
      </c>
      <c r="BM43" s="15">
        <v>40</v>
      </c>
      <c r="BN43" s="13">
        <v>2.7643000000000004</v>
      </c>
      <c r="BO43" s="14">
        <v>159</v>
      </c>
      <c r="BP43" s="13">
        <v>14.215</v>
      </c>
      <c r="BQ43" s="14">
        <v>0</v>
      </c>
      <c r="BR43" s="13">
        <v>0</v>
      </c>
      <c r="BS43" s="12">
        <v>0</v>
      </c>
      <c r="BT43" s="13">
        <v>0</v>
      </c>
      <c r="BU43" s="12">
        <v>1</v>
      </c>
      <c r="BV43" s="13">
        <v>0.14000000000000001</v>
      </c>
      <c r="BW43" s="13">
        <v>0</v>
      </c>
      <c r="BX43" s="13">
        <v>0</v>
      </c>
      <c r="BY43" s="14">
        <v>0</v>
      </c>
      <c r="BZ43" s="13">
        <v>0</v>
      </c>
      <c r="CA43" s="14">
        <f t="shared" si="6"/>
        <v>588</v>
      </c>
      <c r="CB43" s="13">
        <f t="shared" si="6"/>
        <v>47.524900000000002</v>
      </c>
    </row>
    <row r="44" spans="1:80" ht="24.75" customHeight="1" x14ac:dyDescent="0.25">
      <c r="A44" s="10">
        <v>4</v>
      </c>
      <c r="B44" s="11" t="s">
        <v>85</v>
      </c>
      <c r="C44" s="12">
        <v>0</v>
      </c>
      <c r="D44" s="13">
        <v>0</v>
      </c>
      <c r="E44" s="12">
        <v>11</v>
      </c>
      <c r="F44" s="13">
        <v>0.94</v>
      </c>
      <c r="G44" s="12">
        <v>0</v>
      </c>
      <c r="H44" s="13">
        <v>0</v>
      </c>
      <c r="I44" s="12">
        <v>57</v>
      </c>
      <c r="J44" s="13">
        <v>2.42</v>
      </c>
      <c r="K44" s="14">
        <v>0</v>
      </c>
      <c r="L44" s="13">
        <v>0</v>
      </c>
      <c r="M44" s="14">
        <v>0</v>
      </c>
      <c r="N44" s="13">
        <v>0</v>
      </c>
      <c r="O44" s="12">
        <v>69</v>
      </c>
      <c r="P44" s="13">
        <v>5.84</v>
      </c>
      <c r="Q44" s="12">
        <v>0</v>
      </c>
      <c r="R44" s="13">
        <v>0</v>
      </c>
      <c r="S44" s="14">
        <v>0</v>
      </c>
      <c r="T44" s="13">
        <v>0</v>
      </c>
      <c r="U44" s="12">
        <v>1</v>
      </c>
      <c r="V44" s="13">
        <v>0.01</v>
      </c>
      <c r="W44" s="12">
        <v>0</v>
      </c>
      <c r="X44" s="13">
        <v>0</v>
      </c>
      <c r="Y44" s="12">
        <v>0</v>
      </c>
      <c r="Z44" s="13">
        <v>0</v>
      </c>
      <c r="AA44" s="12">
        <v>0</v>
      </c>
      <c r="AB44" s="13">
        <v>0</v>
      </c>
      <c r="AC44" s="12">
        <v>23</v>
      </c>
      <c r="AD44" s="13">
        <v>1.6800000000000002</v>
      </c>
      <c r="AE44" s="14">
        <v>0</v>
      </c>
      <c r="AF44" s="13">
        <v>0</v>
      </c>
      <c r="AG44" s="12">
        <v>0</v>
      </c>
      <c r="AH44" s="13">
        <v>0</v>
      </c>
      <c r="AI44" s="12">
        <v>0</v>
      </c>
      <c r="AJ44" s="13">
        <v>0</v>
      </c>
      <c r="AK44" s="14">
        <v>0</v>
      </c>
      <c r="AL44" s="13">
        <v>0</v>
      </c>
      <c r="AM44" s="12">
        <v>0</v>
      </c>
      <c r="AN44" s="13">
        <v>0</v>
      </c>
      <c r="AO44" s="12">
        <v>0</v>
      </c>
      <c r="AP44" s="13">
        <v>0</v>
      </c>
      <c r="AQ44" s="12">
        <v>0</v>
      </c>
      <c r="AR44" s="13">
        <v>0</v>
      </c>
      <c r="AS44" s="12">
        <v>2</v>
      </c>
      <c r="AT44" s="13">
        <v>0.2</v>
      </c>
      <c r="AU44" s="12">
        <v>0</v>
      </c>
      <c r="AV44" s="13">
        <v>0</v>
      </c>
      <c r="AW44" s="12">
        <v>0</v>
      </c>
      <c r="AX44" s="13">
        <v>0</v>
      </c>
      <c r="AY44" s="14">
        <v>0</v>
      </c>
      <c r="AZ44" s="13">
        <v>0</v>
      </c>
      <c r="BA44" s="12">
        <v>0</v>
      </c>
      <c r="BB44" s="13">
        <v>0</v>
      </c>
      <c r="BC44" s="12">
        <v>0</v>
      </c>
      <c r="BD44" s="13">
        <v>0</v>
      </c>
      <c r="BE44" s="12">
        <v>0</v>
      </c>
      <c r="BF44" s="13">
        <v>0</v>
      </c>
      <c r="BG44" s="12">
        <v>0</v>
      </c>
      <c r="BH44" s="13">
        <v>0</v>
      </c>
      <c r="BI44" s="12">
        <v>0</v>
      </c>
      <c r="BJ44" s="13">
        <v>0</v>
      </c>
      <c r="BK44" s="12">
        <v>2</v>
      </c>
      <c r="BL44" s="13">
        <v>0.11</v>
      </c>
      <c r="BM44" s="15">
        <v>52</v>
      </c>
      <c r="BN44" s="13">
        <v>1.57</v>
      </c>
      <c r="BO44" s="14">
        <v>0</v>
      </c>
      <c r="BP44" s="13">
        <v>0</v>
      </c>
      <c r="BQ44" s="14">
        <v>0</v>
      </c>
      <c r="BR44" s="13">
        <v>0</v>
      </c>
      <c r="BS44" s="12">
        <v>0</v>
      </c>
      <c r="BT44" s="13">
        <v>0</v>
      </c>
      <c r="BU44" s="12">
        <v>1</v>
      </c>
      <c r="BV44" s="13">
        <v>0.14000000000000001</v>
      </c>
      <c r="BW44" s="13">
        <v>0</v>
      </c>
      <c r="BX44" s="13">
        <v>0</v>
      </c>
      <c r="BY44" s="14">
        <v>0</v>
      </c>
      <c r="BZ44" s="13">
        <v>0</v>
      </c>
      <c r="CA44" s="14">
        <f t="shared" si="6"/>
        <v>218</v>
      </c>
      <c r="CB44" s="13">
        <f t="shared" si="6"/>
        <v>12.909999999999998</v>
      </c>
    </row>
    <row r="45" spans="1:80" ht="24.75" customHeight="1" x14ac:dyDescent="0.25">
      <c r="A45" s="10">
        <v>5</v>
      </c>
      <c r="B45" s="11" t="s">
        <v>86</v>
      </c>
      <c r="C45" s="12">
        <v>0</v>
      </c>
      <c r="D45" s="13">
        <v>0</v>
      </c>
      <c r="E45" s="12">
        <v>0</v>
      </c>
      <c r="F45" s="13">
        <v>0</v>
      </c>
      <c r="G45" s="12">
        <v>0</v>
      </c>
      <c r="H45" s="13">
        <v>0</v>
      </c>
      <c r="I45" s="12">
        <v>32</v>
      </c>
      <c r="J45" s="13">
        <v>0.69</v>
      </c>
      <c r="K45" s="14">
        <v>0</v>
      </c>
      <c r="L45" s="13">
        <v>0</v>
      </c>
      <c r="M45" s="14">
        <v>0</v>
      </c>
      <c r="N45" s="13">
        <v>0</v>
      </c>
      <c r="O45" s="12">
        <v>0</v>
      </c>
      <c r="P45" s="13">
        <v>0</v>
      </c>
      <c r="Q45" s="12">
        <v>5</v>
      </c>
      <c r="R45" s="13">
        <v>0.25</v>
      </c>
      <c r="S45" s="14">
        <v>37</v>
      </c>
      <c r="T45" s="13">
        <v>2.2563</v>
      </c>
      <c r="U45" s="12">
        <v>0</v>
      </c>
      <c r="V45" s="13">
        <v>0</v>
      </c>
      <c r="W45" s="12">
        <v>0</v>
      </c>
      <c r="X45" s="13">
        <v>0</v>
      </c>
      <c r="Y45" s="12">
        <v>0</v>
      </c>
      <c r="Z45" s="13">
        <v>0</v>
      </c>
      <c r="AA45" s="12">
        <v>0</v>
      </c>
      <c r="AB45" s="13">
        <v>0</v>
      </c>
      <c r="AC45" s="12">
        <v>0</v>
      </c>
      <c r="AD45" s="13">
        <v>0</v>
      </c>
      <c r="AE45" s="14">
        <v>0</v>
      </c>
      <c r="AF45" s="13">
        <v>0</v>
      </c>
      <c r="AG45" s="12">
        <v>0</v>
      </c>
      <c r="AH45" s="13">
        <v>0</v>
      </c>
      <c r="AI45" s="12">
        <v>54</v>
      </c>
      <c r="AJ45" s="13">
        <v>4.7320000000000002</v>
      </c>
      <c r="AK45" s="14">
        <v>0</v>
      </c>
      <c r="AL45" s="13">
        <v>0</v>
      </c>
      <c r="AM45" s="12">
        <v>0</v>
      </c>
      <c r="AN45" s="13">
        <v>0</v>
      </c>
      <c r="AO45" s="12">
        <v>0</v>
      </c>
      <c r="AP45" s="13">
        <v>0</v>
      </c>
      <c r="AQ45" s="12">
        <v>0</v>
      </c>
      <c r="AR45" s="13">
        <v>0</v>
      </c>
      <c r="AS45" s="12">
        <v>1</v>
      </c>
      <c r="AT45" s="13">
        <v>0.11</v>
      </c>
      <c r="AU45" s="12">
        <v>0</v>
      </c>
      <c r="AV45" s="13">
        <v>0</v>
      </c>
      <c r="AW45" s="12">
        <v>0</v>
      </c>
      <c r="AX45" s="13">
        <v>0</v>
      </c>
      <c r="AY45" s="14">
        <v>0</v>
      </c>
      <c r="AZ45" s="13">
        <v>0</v>
      </c>
      <c r="BA45" s="12">
        <v>7</v>
      </c>
      <c r="BB45" s="13">
        <v>0.15</v>
      </c>
      <c r="BC45" s="12">
        <v>0</v>
      </c>
      <c r="BD45" s="13">
        <v>0</v>
      </c>
      <c r="BE45" s="12">
        <v>0</v>
      </c>
      <c r="BF45" s="13">
        <v>0</v>
      </c>
      <c r="BG45" s="12">
        <v>0</v>
      </c>
      <c r="BH45" s="13">
        <v>0</v>
      </c>
      <c r="BI45" s="12">
        <v>0</v>
      </c>
      <c r="BJ45" s="13">
        <v>0</v>
      </c>
      <c r="BK45" s="12">
        <v>0</v>
      </c>
      <c r="BL45" s="13">
        <v>0</v>
      </c>
      <c r="BM45" s="15">
        <v>0</v>
      </c>
      <c r="BN45" s="13">
        <v>0</v>
      </c>
      <c r="BO45" s="14">
        <v>0</v>
      </c>
      <c r="BP45" s="13">
        <v>0</v>
      </c>
      <c r="BQ45" s="14">
        <v>0</v>
      </c>
      <c r="BR45" s="13">
        <v>0</v>
      </c>
      <c r="BS45" s="12">
        <v>0</v>
      </c>
      <c r="BT45" s="13">
        <v>0</v>
      </c>
      <c r="BU45" s="12">
        <v>0</v>
      </c>
      <c r="BV45" s="13">
        <v>0</v>
      </c>
      <c r="BW45" s="13">
        <v>0</v>
      </c>
      <c r="BX45" s="13">
        <v>0</v>
      </c>
      <c r="BY45" s="14">
        <v>0</v>
      </c>
      <c r="BZ45" s="13">
        <v>0</v>
      </c>
      <c r="CA45" s="14">
        <f t="shared" si="6"/>
        <v>136</v>
      </c>
      <c r="CB45" s="13">
        <f t="shared" si="6"/>
        <v>8.1882999999999999</v>
      </c>
    </row>
    <row r="46" spans="1:80" ht="24.75" customHeight="1" x14ac:dyDescent="0.25">
      <c r="A46" s="10">
        <v>6</v>
      </c>
      <c r="B46" s="11" t="s">
        <v>87</v>
      </c>
      <c r="C46" s="12">
        <v>0</v>
      </c>
      <c r="D46" s="13">
        <v>0</v>
      </c>
      <c r="E46" s="12">
        <v>0</v>
      </c>
      <c r="F46" s="13">
        <v>0</v>
      </c>
      <c r="G46" s="12">
        <v>1486</v>
      </c>
      <c r="H46" s="13">
        <v>129.29</v>
      </c>
      <c r="I46" s="12">
        <v>507</v>
      </c>
      <c r="J46" s="13">
        <v>13.46</v>
      </c>
      <c r="K46" s="14">
        <v>255</v>
      </c>
      <c r="L46" s="13">
        <v>8.74</v>
      </c>
      <c r="M46" s="14">
        <v>0</v>
      </c>
      <c r="N46" s="13">
        <v>0</v>
      </c>
      <c r="O46" s="12">
        <v>39</v>
      </c>
      <c r="P46" s="13">
        <v>2.4899999999999998</v>
      </c>
      <c r="Q46" s="12">
        <v>120</v>
      </c>
      <c r="R46" s="13">
        <v>13.280000000000001</v>
      </c>
      <c r="S46" s="14">
        <v>0</v>
      </c>
      <c r="T46" s="13">
        <v>0</v>
      </c>
      <c r="U46" s="12">
        <v>0</v>
      </c>
      <c r="V46" s="13">
        <v>0</v>
      </c>
      <c r="W46" s="12">
        <v>0</v>
      </c>
      <c r="X46" s="13">
        <v>0</v>
      </c>
      <c r="Y46" s="12">
        <v>251</v>
      </c>
      <c r="Z46" s="13">
        <v>16.990000000000002</v>
      </c>
      <c r="AA46" s="12">
        <v>0</v>
      </c>
      <c r="AB46" s="13">
        <v>0</v>
      </c>
      <c r="AC46" s="12">
        <v>86</v>
      </c>
      <c r="AD46" s="13">
        <v>7.6</v>
      </c>
      <c r="AE46" s="14">
        <v>56</v>
      </c>
      <c r="AF46" s="13">
        <v>3.64</v>
      </c>
      <c r="AG46" s="12">
        <v>0</v>
      </c>
      <c r="AH46" s="13">
        <v>0</v>
      </c>
      <c r="AI46" s="12">
        <v>355</v>
      </c>
      <c r="AJ46" s="13">
        <v>12.014899999999997</v>
      </c>
      <c r="AK46" s="14">
        <v>217</v>
      </c>
      <c r="AL46" s="13">
        <v>17.383600000000001</v>
      </c>
      <c r="AM46" s="12">
        <v>524</v>
      </c>
      <c r="AN46" s="13">
        <v>37.160000000000004</v>
      </c>
      <c r="AO46" s="12">
        <v>127</v>
      </c>
      <c r="AP46" s="13">
        <v>9.52</v>
      </c>
      <c r="AQ46" s="12">
        <v>0</v>
      </c>
      <c r="AR46" s="13">
        <v>0</v>
      </c>
      <c r="AS46" s="12">
        <v>827</v>
      </c>
      <c r="AT46" s="13">
        <v>35.39</v>
      </c>
      <c r="AU46" s="12">
        <v>35</v>
      </c>
      <c r="AV46" s="13">
        <v>1.87</v>
      </c>
      <c r="AW46" s="12">
        <v>85</v>
      </c>
      <c r="AX46" s="13">
        <v>3.73</v>
      </c>
      <c r="AY46" s="14">
        <v>84</v>
      </c>
      <c r="AZ46" s="13">
        <v>4.2300000000000004</v>
      </c>
      <c r="BA46" s="12">
        <v>1253</v>
      </c>
      <c r="BB46" s="13">
        <v>45.225100000000005</v>
      </c>
      <c r="BC46" s="12">
        <v>0</v>
      </c>
      <c r="BD46" s="13">
        <v>0</v>
      </c>
      <c r="BE46" s="12">
        <v>25</v>
      </c>
      <c r="BF46" s="13">
        <v>1.2</v>
      </c>
      <c r="BG46" s="12">
        <v>577</v>
      </c>
      <c r="BH46" s="13">
        <v>31.39</v>
      </c>
      <c r="BI46" s="12">
        <v>7</v>
      </c>
      <c r="BJ46" s="13">
        <v>0.39</v>
      </c>
      <c r="BK46" s="12">
        <v>0</v>
      </c>
      <c r="BL46" s="13">
        <v>0</v>
      </c>
      <c r="BM46" s="15">
        <v>218</v>
      </c>
      <c r="BN46" s="13">
        <v>30.380000000000003</v>
      </c>
      <c r="BO46" s="14">
        <v>35</v>
      </c>
      <c r="BP46" s="13">
        <v>1.47</v>
      </c>
      <c r="BQ46" s="14">
        <v>601</v>
      </c>
      <c r="BR46" s="13">
        <v>19.73</v>
      </c>
      <c r="BS46" s="12">
        <v>28</v>
      </c>
      <c r="BT46" s="13">
        <v>2.097</v>
      </c>
      <c r="BU46" s="12">
        <v>0</v>
      </c>
      <c r="BV46" s="13">
        <v>0</v>
      </c>
      <c r="BW46" s="13">
        <v>0</v>
      </c>
      <c r="BX46" s="13">
        <v>0</v>
      </c>
      <c r="BY46" s="14">
        <v>292</v>
      </c>
      <c r="BZ46" s="13">
        <v>17.350000000000001</v>
      </c>
      <c r="CA46" s="14">
        <f t="shared" si="6"/>
        <v>8090</v>
      </c>
      <c r="CB46" s="13">
        <f t="shared" si="6"/>
        <v>466.02060000000006</v>
      </c>
    </row>
    <row r="47" spans="1:80" ht="24.75" customHeight="1" x14ac:dyDescent="0.25">
      <c r="A47" s="10">
        <v>7</v>
      </c>
      <c r="B47" s="11" t="s">
        <v>88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4">
        <v>5</v>
      </c>
      <c r="L47" s="13">
        <v>0.2271</v>
      </c>
      <c r="M47" s="14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4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4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4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4">
        <v>0</v>
      </c>
      <c r="AZ47" s="13">
        <v>0</v>
      </c>
      <c r="BA47" s="12">
        <v>0</v>
      </c>
      <c r="BB47" s="13">
        <v>0</v>
      </c>
      <c r="BC47" s="12">
        <v>0</v>
      </c>
      <c r="BD47" s="13">
        <v>0</v>
      </c>
      <c r="BE47" s="12">
        <v>0</v>
      </c>
      <c r="BF47" s="13">
        <v>0</v>
      </c>
      <c r="BG47" s="12">
        <v>0</v>
      </c>
      <c r="BH47" s="13">
        <v>0</v>
      </c>
      <c r="BI47" s="12">
        <v>0</v>
      </c>
      <c r="BJ47" s="13">
        <v>0</v>
      </c>
      <c r="BK47" s="12">
        <v>0</v>
      </c>
      <c r="BL47" s="13">
        <v>0</v>
      </c>
      <c r="BM47" s="15">
        <v>0</v>
      </c>
      <c r="BN47" s="13">
        <v>0</v>
      </c>
      <c r="BO47" s="14">
        <v>108</v>
      </c>
      <c r="BP47" s="13">
        <v>6.1387</v>
      </c>
      <c r="BQ47" s="14">
        <v>0</v>
      </c>
      <c r="BR47" s="13">
        <v>0</v>
      </c>
      <c r="BS47" s="12">
        <v>0</v>
      </c>
      <c r="BT47" s="13">
        <v>0</v>
      </c>
      <c r="BU47" s="12">
        <v>0</v>
      </c>
      <c r="BV47" s="13">
        <v>0</v>
      </c>
      <c r="BW47" s="13">
        <v>0</v>
      </c>
      <c r="BX47" s="13">
        <v>0</v>
      </c>
      <c r="BY47" s="14">
        <v>0</v>
      </c>
      <c r="BZ47" s="13">
        <v>0</v>
      </c>
      <c r="CA47" s="14">
        <f t="shared" si="6"/>
        <v>113</v>
      </c>
      <c r="CB47" s="13">
        <f t="shared" si="6"/>
        <v>6.3658000000000001</v>
      </c>
    </row>
    <row r="48" spans="1:80" ht="24.75" customHeight="1" x14ac:dyDescent="0.25">
      <c r="A48" s="16"/>
      <c r="B48" s="17" t="s">
        <v>58</v>
      </c>
      <c r="C48" s="18">
        <f t="shared" ref="C48:CB48" si="7">SUM(C41:C47)</f>
        <v>617</v>
      </c>
      <c r="D48" s="19">
        <f t="shared" si="7"/>
        <v>49.881700000000002</v>
      </c>
      <c r="E48" s="18">
        <f t="shared" si="7"/>
        <v>752</v>
      </c>
      <c r="F48" s="19">
        <f t="shared" si="7"/>
        <v>66.540000000000006</v>
      </c>
      <c r="G48" s="18">
        <f t="shared" si="7"/>
        <v>3041</v>
      </c>
      <c r="H48" s="19">
        <f t="shared" si="7"/>
        <v>209.16319999999996</v>
      </c>
      <c r="I48" s="18">
        <f t="shared" si="7"/>
        <v>2615</v>
      </c>
      <c r="J48" s="19">
        <f t="shared" si="7"/>
        <v>138.81529999999998</v>
      </c>
      <c r="K48" s="20">
        <f t="shared" si="7"/>
        <v>1949</v>
      </c>
      <c r="L48" s="19">
        <f t="shared" si="7"/>
        <v>111.75079999999997</v>
      </c>
      <c r="M48" s="20">
        <f t="shared" si="7"/>
        <v>290</v>
      </c>
      <c r="N48" s="19">
        <f t="shared" si="7"/>
        <v>32.723799999999997</v>
      </c>
      <c r="O48" s="18">
        <f t="shared" si="7"/>
        <v>2710</v>
      </c>
      <c r="P48" s="19">
        <f t="shared" si="7"/>
        <v>214.56637359000007</v>
      </c>
      <c r="Q48" s="18">
        <f t="shared" si="7"/>
        <v>3038</v>
      </c>
      <c r="R48" s="19">
        <f t="shared" si="7"/>
        <v>197.57999999999998</v>
      </c>
      <c r="S48" s="20">
        <f t="shared" si="7"/>
        <v>354</v>
      </c>
      <c r="T48" s="19">
        <f t="shared" si="7"/>
        <v>27.59</v>
      </c>
      <c r="U48" s="18">
        <f t="shared" si="7"/>
        <v>936</v>
      </c>
      <c r="V48" s="19">
        <f t="shared" si="7"/>
        <v>79.219499999999996</v>
      </c>
      <c r="W48" s="18">
        <f t="shared" si="7"/>
        <v>987</v>
      </c>
      <c r="X48" s="19">
        <f t="shared" si="7"/>
        <v>107.55529999999999</v>
      </c>
      <c r="Y48" s="18">
        <f t="shared" si="7"/>
        <v>1203</v>
      </c>
      <c r="Z48" s="19">
        <f t="shared" si="7"/>
        <v>84.374899999999997</v>
      </c>
      <c r="AA48" s="18">
        <f t="shared" si="7"/>
        <v>358</v>
      </c>
      <c r="AB48" s="19">
        <f t="shared" si="7"/>
        <v>39.305599999999998</v>
      </c>
      <c r="AC48" s="18">
        <f t="shared" si="7"/>
        <v>2361</v>
      </c>
      <c r="AD48" s="19">
        <f t="shared" si="7"/>
        <v>203.86000000000004</v>
      </c>
      <c r="AE48" s="20">
        <f t="shared" si="7"/>
        <v>1653</v>
      </c>
      <c r="AF48" s="19">
        <f t="shared" si="7"/>
        <v>102.8224</v>
      </c>
      <c r="AG48" s="18">
        <f t="shared" si="7"/>
        <v>1232</v>
      </c>
      <c r="AH48" s="19">
        <f t="shared" si="7"/>
        <v>76.812699999999992</v>
      </c>
      <c r="AI48" s="18">
        <f t="shared" si="7"/>
        <v>2386</v>
      </c>
      <c r="AJ48" s="19">
        <f t="shared" si="7"/>
        <v>162.50909999999993</v>
      </c>
      <c r="AK48" s="20">
        <f t="shared" si="7"/>
        <v>955</v>
      </c>
      <c r="AL48" s="19">
        <f t="shared" si="7"/>
        <v>70.851319999999987</v>
      </c>
      <c r="AM48" s="18">
        <f t="shared" si="7"/>
        <v>1439</v>
      </c>
      <c r="AN48" s="19">
        <f t="shared" si="7"/>
        <v>101.01</v>
      </c>
      <c r="AO48" s="18">
        <f t="shared" si="7"/>
        <v>1254</v>
      </c>
      <c r="AP48" s="19">
        <f t="shared" si="7"/>
        <v>83.394199999999998</v>
      </c>
      <c r="AQ48" s="18">
        <f t="shared" si="7"/>
        <v>1421</v>
      </c>
      <c r="AR48" s="19">
        <f t="shared" si="7"/>
        <v>149.19</v>
      </c>
      <c r="AS48" s="18">
        <f t="shared" si="7"/>
        <v>2434</v>
      </c>
      <c r="AT48" s="19">
        <f t="shared" si="7"/>
        <v>179.0249</v>
      </c>
      <c r="AU48" s="18">
        <f t="shared" si="7"/>
        <v>863</v>
      </c>
      <c r="AV48" s="19">
        <f t="shared" si="7"/>
        <v>72.283799999999999</v>
      </c>
      <c r="AW48" s="18">
        <f t="shared" si="7"/>
        <v>706</v>
      </c>
      <c r="AX48" s="19">
        <f t="shared" si="7"/>
        <v>49.528269999999999</v>
      </c>
      <c r="AY48" s="20">
        <f t="shared" si="7"/>
        <v>1987</v>
      </c>
      <c r="AZ48" s="19">
        <f t="shared" si="7"/>
        <v>144.13069999999996</v>
      </c>
      <c r="BA48" s="18">
        <f t="shared" si="7"/>
        <v>2336</v>
      </c>
      <c r="BB48" s="19">
        <f t="shared" si="7"/>
        <v>121.40030000000002</v>
      </c>
      <c r="BC48" s="18">
        <f t="shared" si="7"/>
        <v>304</v>
      </c>
      <c r="BD48" s="19">
        <f t="shared" si="7"/>
        <v>23.415600000000001</v>
      </c>
      <c r="BE48" s="18">
        <f t="shared" si="7"/>
        <v>2233</v>
      </c>
      <c r="BF48" s="19">
        <f t="shared" si="7"/>
        <v>197.97329999999999</v>
      </c>
      <c r="BG48" s="18">
        <f t="shared" si="7"/>
        <v>2386</v>
      </c>
      <c r="BH48" s="19">
        <f t="shared" si="7"/>
        <v>164.92959999999999</v>
      </c>
      <c r="BI48" s="18">
        <f t="shared" si="7"/>
        <v>558</v>
      </c>
      <c r="BJ48" s="19">
        <f t="shared" si="7"/>
        <v>49.694600000000008</v>
      </c>
      <c r="BK48" s="18">
        <f t="shared" si="7"/>
        <v>1371</v>
      </c>
      <c r="BL48" s="19">
        <f t="shared" si="7"/>
        <v>125.26690000000001</v>
      </c>
      <c r="BM48" s="21">
        <f t="shared" si="7"/>
        <v>2178</v>
      </c>
      <c r="BN48" s="19">
        <f t="shared" si="7"/>
        <v>100.19710000000001</v>
      </c>
      <c r="BO48" s="20">
        <f t="shared" si="7"/>
        <v>1139</v>
      </c>
      <c r="BP48" s="19">
        <f t="shared" si="7"/>
        <v>96.904699999999991</v>
      </c>
      <c r="BQ48" s="20">
        <f t="shared" si="7"/>
        <v>2216</v>
      </c>
      <c r="BR48" s="19">
        <f t="shared" si="7"/>
        <v>260.95589999999999</v>
      </c>
      <c r="BS48" s="18">
        <f t="shared" si="7"/>
        <v>1985</v>
      </c>
      <c r="BT48" s="19">
        <f t="shared" si="7"/>
        <v>106.10369999999999</v>
      </c>
      <c r="BU48" s="18">
        <f t="shared" si="7"/>
        <v>545</v>
      </c>
      <c r="BV48" s="19">
        <f t="shared" si="7"/>
        <v>48.547700000000006</v>
      </c>
      <c r="BW48" s="18">
        <f t="shared" si="7"/>
        <v>353</v>
      </c>
      <c r="BX48" s="19">
        <f t="shared" si="7"/>
        <v>37.5747</v>
      </c>
      <c r="BY48" s="20">
        <f t="shared" si="7"/>
        <v>1499</v>
      </c>
      <c r="BZ48" s="19">
        <f t="shared" si="7"/>
        <v>98.639999999999986</v>
      </c>
      <c r="CA48" s="20">
        <f t="shared" si="7"/>
        <v>56644</v>
      </c>
      <c r="CB48" s="19">
        <f t="shared" si="7"/>
        <v>4186.0879635899992</v>
      </c>
    </row>
    <row r="49" spans="1:80" ht="24.75" customHeight="1" x14ac:dyDescent="0.25">
      <c r="A49" s="22" t="s">
        <v>89</v>
      </c>
      <c r="B49" s="23" t="s">
        <v>90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spans="1:80" ht="29.25" customHeight="1" x14ac:dyDescent="0.25">
      <c r="A50" s="10">
        <v>1</v>
      </c>
      <c r="B50" s="11" t="s">
        <v>91</v>
      </c>
      <c r="C50" s="12">
        <v>0</v>
      </c>
      <c r="D50" s="13">
        <v>0</v>
      </c>
      <c r="E50" s="12">
        <v>69</v>
      </c>
      <c r="F50" s="13">
        <v>5.95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4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4">
        <v>0</v>
      </c>
      <c r="T50" s="13">
        <v>0</v>
      </c>
      <c r="U50" s="12">
        <v>7</v>
      </c>
      <c r="V50" s="13">
        <v>0.24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4">
        <v>3</v>
      </c>
      <c r="AF50" s="13">
        <v>0.30819999999999997</v>
      </c>
      <c r="AG50" s="12">
        <v>0</v>
      </c>
      <c r="AH50" s="13">
        <v>0</v>
      </c>
      <c r="AI50" s="12">
        <v>0</v>
      </c>
      <c r="AJ50" s="13">
        <v>0</v>
      </c>
      <c r="AK50" s="14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  <c r="BA50" s="12">
        <v>0</v>
      </c>
      <c r="BB50" s="13">
        <v>0</v>
      </c>
      <c r="BC50" s="12">
        <v>0</v>
      </c>
      <c r="BD50" s="13">
        <v>0</v>
      </c>
      <c r="BE50" s="12">
        <v>0</v>
      </c>
      <c r="BF50" s="13">
        <v>0</v>
      </c>
      <c r="BG50" s="12">
        <v>0</v>
      </c>
      <c r="BH50" s="13">
        <v>0</v>
      </c>
      <c r="BI50" s="12">
        <v>0</v>
      </c>
      <c r="BJ50" s="13">
        <v>0</v>
      </c>
      <c r="BK50" s="12">
        <v>0</v>
      </c>
      <c r="BL50" s="13">
        <v>0</v>
      </c>
      <c r="BM50" s="12">
        <v>0</v>
      </c>
      <c r="BN50" s="13">
        <v>0</v>
      </c>
      <c r="BO50" s="14">
        <v>2</v>
      </c>
      <c r="BP50" s="13">
        <v>0.15</v>
      </c>
      <c r="BQ50" s="14">
        <v>0</v>
      </c>
      <c r="BR50" s="13">
        <v>0</v>
      </c>
      <c r="BS50" s="12">
        <v>0</v>
      </c>
      <c r="BT50" s="13">
        <v>0</v>
      </c>
      <c r="BU50" s="12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4">
        <f t="shared" ref="CA50:CB55" si="8">C50+E50+G50+I50+K50+M50+O50+Q50+S50+U50+W50+Y50+AA50+AC50+AE50+AG50+AI50+AK50+AM50+AO50+AQ50+AS50+AU50+AW50+AY50+BA50+BC50+BE50+BG50+BI50+BK50+BM50+BO50+BQ50+BS50+BU50+BW50+BY50</f>
        <v>81</v>
      </c>
      <c r="CB50" s="13">
        <f t="shared" si="8"/>
        <v>6.648200000000001</v>
      </c>
    </row>
    <row r="51" spans="1:80" ht="24.75" customHeight="1" x14ac:dyDescent="0.25">
      <c r="A51" s="10">
        <v>2</v>
      </c>
      <c r="B51" s="11" t="s">
        <v>92</v>
      </c>
      <c r="C51" s="12">
        <v>659</v>
      </c>
      <c r="D51" s="13">
        <v>38.566400000000002</v>
      </c>
      <c r="E51" s="14">
        <v>620</v>
      </c>
      <c r="F51" s="13">
        <v>15.3</v>
      </c>
      <c r="G51" s="12">
        <v>0</v>
      </c>
      <c r="H51" s="13">
        <v>0</v>
      </c>
      <c r="I51" s="14">
        <v>2577</v>
      </c>
      <c r="J51" s="13">
        <v>85.83</v>
      </c>
      <c r="K51" s="12">
        <v>957</v>
      </c>
      <c r="L51" s="13">
        <v>45.489999999999995</v>
      </c>
      <c r="M51" s="14">
        <v>0</v>
      </c>
      <c r="N51" s="13">
        <v>0</v>
      </c>
      <c r="O51" s="12">
        <v>474</v>
      </c>
      <c r="P51" s="13">
        <v>33.33</v>
      </c>
      <c r="Q51" s="12">
        <v>1722</v>
      </c>
      <c r="R51" s="13">
        <v>96.390000000000015</v>
      </c>
      <c r="S51" s="14">
        <v>1240</v>
      </c>
      <c r="T51" s="13">
        <v>98.762299999999968</v>
      </c>
      <c r="U51" s="12">
        <v>148</v>
      </c>
      <c r="V51" s="13">
        <v>8.9500000000000011</v>
      </c>
      <c r="W51" s="12">
        <v>792</v>
      </c>
      <c r="X51" s="13">
        <v>7.08</v>
      </c>
      <c r="Y51" s="12">
        <v>0</v>
      </c>
      <c r="Z51" s="13">
        <v>0</v>
      </c>
      <c r="AA51" s="12">
        <v>0</v>
      </c>
      <c r="AB51" s="13">
        <v>0</v>
      </c>
      <c r="AC51" s="12">
        <v>389</v>
      </c>
      <c r="AD51" s="13">
        <v>33.690000000000005</v>
      </c>
      <c r="AE51" s="14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16.38</v>
      </c>
      <c r="AM51" s="12">
        <v>15</v>
      </c>
      <c r="AN51" s="13">
        <v>1.26</v>
      </c>
      <c r="AO51" s="12">
        <v>76</v>
      </c>
      <c r="AP51" s="13">
        <v>5.31</v>
      </c>
      <c r="AQ51" s="12">
        <v>1291</v>
      </c>
      <c r="AR51" s="13">
        <v>63.879999999999995</v>
      </c>
      <c r="AS51" s="12">
        <v>478</v>
      </c>
      <c r="AT51" s="13">
        <v>14.649999999999999</v>
      </c>
      <c r="AU51" s="12">
        <v>787</v>
      </c>
      <c r="AV51" s="13">
        <v>46.564099999999996</v>
      </c>
      <c r="AW51" s="12">
        <v>658</v>
      </c>
      <c r="AX51" s="13">
        <v>33.204599999999999</v>
      </c>
      <c r="AY51" s="12">
        <v>385</v>
      </c>
      <c r="AZ51" s="13">
        <v>16.309999999999999</v>
      </c>
      <c r="BA51" s="12">
        <v>0</v>
      </c>
      <c r="BB51" s="13">
        <v>0</v>
      </c>
      <c r="BC51" s="12">
        <v>4267</v>
      </c>
      <c r="BD51" s="13">
        <v>167.09469999999999</v>
      </c>
      <c r="BE51" s="12">
        <v>301</v>
      </c>
      <c r="BF51" s="13">
        <v>4.7843</v>
      </c>
      <c r="BG51" s="12">
        <v>0</v>
      </c>
      <c r="BH51" s="13">
        <v>0</v>
      </c>
      <c r="BI51" s="12">
        <v>259</v>
      </c>
      <c r="BJ51" s="13">
        <v>11.489999999999998</v>
      </c>
      <c r="BK51" s="12">
        <v>132</v>
      </c>
      <c r="BL51" s="13">
        <v>2.94</v>
      </c>
      <c r="BM51" s="12">
        <v>353</v>
      </c>
      <c r="BN51" s="13">
        <v>8.42</v>
      </c>
      <c r="BO51" s="14">
        <v>308</v>
      </c>
      <c r="BP51" s="13">
        <v>24.013999999999999</v>
      </c>
      <c r="BQ51" s="14">
        <v>2124</v>
      </c>
      <c r="BR51" s="13">
        <v>152.36250000000001</v>
      </c>
      <c r="BS51" s="12">
        <v>0</v>
      </c>
      <c r="BT51" s="13">
        <v>0</v>
      </c>
      <c r="BU51" s="12">
        <v>0</v>
      </c>
      <c r="BV51" s="13">
        <v>0</v>
      </c>
      <c r="BW51" s="12">
        <v>663</v>
      </c>
      <c r="BX51" s="13">
        <v>40.616299999999995</v>
      </c>
      <c r="BY51" s="14">
        <v>1302</v>
      </c>
      <c r="BZ51" s="13">
        <v>98.199300000000008</v>
      </c>
      <c r="CA51" s="14">
        <f t="shared" si="8"/>
        <v>22977</v>
      </c>
      <c r="CB51" s="13">
        <f t="shared" si="8"/>
        <v>1170.8684999999998</v>
      </c>
    </row>
    <row r="52" spans="1:80" ht="24.75" customHeight="1" x14ac:dyDescent="0.25">
      <c r="A52" s="10">
        <v>3</v>
      </c>
      <c r="B52" s="11" t="s">
        <v>93</v>
      </c>
      <c r="C52" s="12">
        <v>0</v>
      </c>
      <c r="D52" s="13">
        <v>0</v>
      </c>
      <c r="E52" s="14">
        <v>428</v>
      </c>
      <c r="F52" s="13">
        <v>21.27</v>
      </c>
      <c r="G52" s="12">
        <v>0</v>
      </c>
      <c r="H52" s="13">
        <v>0</v>
      </c>
      <c r="I52" s="12">
        <v>24</v>
      </c>
      <c r="J52" s="13">
        <v>2.37</v>
      </c>
      <c r="K52" s="12">
        <v>718</v>
      </c>
      <c r="L52" s="13">
        <v>12.215400000000001</v>
      </c>
      <c r="M52" s="14">
        <v>0</v>
      </c>
      <c r="N52" s="13">
        <v>0</v>
      </c>
      <c r="O52" s="12">
        <v>311</v>
      </c>
      <c r="P52" s="13">
        <v>19.30452</v>
      </c>
      <c r="Q52" s="12">
        <v>1422</v>
      </c>
      <c r="R52" s="13">
        <v>75.343100000000007</v>
      </c>
      <c r="S52" s="14">
        <v>0</v>
      </c>
      <c r="T52" s="13">
        <v>0</v>
      </c>
      <c r="U52" s="12">
        <v>1028</v>
      </c>
      <c r="V52" s="13">
        <v>28.730000000000004</v>
      </c>
      <c r="W52" s="12">
        <v>425</v>
      </c>
      <c r="X52" s="13">
        <v>3.37</v>
      </c>
      <c r="Y52" s="12">
        <v>0</v>
      </c>
      <c r="Z52" s="13">
        <v>0</v>
      </c>
      <c r="AA52" s="12">
        <v>0</v>
      </c>
      <c r="AB52" s="13">
        <v>0</v>
      </c>
      <c r="AC52" s="12">
        <v>498</v>
      </c>
      <c r="AD52" s="13">
        <v>34.989999999999995</v>
      </c>
      <c r="AE52" s="14">
        <v>729</v>
      </c>
      <c r="AF52" s="13">
        <v>47.818300000000001</v>
      </c>
      <c r="AG52" s="12">
        <v>0</v>
      </c>
      <c r="AH52" s="13">
        <v>0</v>
      </c>
      <c r="AI52" s="12">
        <v>1151</v>
      </c>
      <c r="AJ52" s="13">
        <v>43.887100000000004</v>
      </c>
      <c r="AK52" s="14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1717</v>
      </c>
      <c r="AR52" s="13">
        <v>112.82000000000001</v>
      </c>
      <c r="AS52" s="12">
        <v>191</v>
      </c>
      <c r="AT52" s="13">
        <v>5.16</v>
      </c>
      <c r="AU52" s="12">
        <v>2</v>
      </c>
      <c r="AV52" s="13">
        <v>0.01</v>
      </c>
      <c r="AW52" s="12">
        <v>1442</v>
      </c>
      <c r="AX52" s="13">
        <v>49.127400000000009</v>
      </c>
      <c r="AY52" s="12">
        <v>120</v>
      </c>
      <c r="AZ52" s="13">
        <v>12.86</v>
      </c>
      <c r="BA52" s="12">
        <v>57</v>
      </c>
      <c r="BB52" s="13">
        <v>2.3264</v>
      </c>
      <c r="BC52" s="12">
        <v>1835</v>
      </c>
      <c r="BD52" s="13">
        <v>94.096699999999998</v>
      </c>
      <c r="BE52" s="12">
        <v>0</v>
      </c>
      <c r="BF52" s="13">
        <v>0</v>
      </c>
      <c r="BG52" s="12">
        <v>555</v>
      </c>
      <c r="BH52" s="13">
        <v>20.263100000000001</v>
      </c>
      <c r="BI52" s="12">
        <v>584</v>
      </c>
      <c r="BJ52" s="13">
        <v>31.749400000000001</v>
      </c>
      <c r="BK52" s="12">
        <v>1335</v>
      </c>
      <c r="BL52" s="13">
        <v>89.894199999999984</v>
      </c>
      <c r="BM52" s="12">
        <v>480</v>
      </c>
      <c r="BN52" s="13">
        <v>7.14</v>
      </c>
      <c r="BO52" s="14">
        <v>21</v>
      </c>
      <c r="BP52" s="13">
        <v>1.5</v>
      </c>
      <c r="BQ52" s="14">
        <v>1468</v>
      </c>
      <c r="BR52" s="13">
        <v>102.87480000000001</v>
      </c>
      <c r="BS52" s="12">
        <v>228</v>
      </c>
      <c r="BT52" s="13">
        <v>11.742000000000001</v>
      </c>
      <c r="BU52" s="12">
        <v>908</v>
      </c>
      <c r="BV52" s="13">
        <v>82.6</v>
      </c>
      <c r="BW52" s="13">
        <v>0</v>
      </c>
      <c r="BX52" s="13">
        <v>0</v>
      </c>
      <c r="BY52" s="14">
        <v>567</v>
      </c>
      <c r="BZ52" s="13">
        <v>52.74</v>
      </c>
      <c r="CA52" s="14">
        <f t="shared" si="8"/>
        <v>18244</v>
      </c>
      <c r="CB52" s="13">
        <f t="shared" si="8"/>
        <v>966.20242000000007</v>
      </c>
    </row>
    <row r="53" spans="1:80" ht="24.75" customHeight="1" x14ac:dyDescent="0.25">
      <c r="A53" s="10">
        <v>4</v>
      </c>
      <c r="B53" s="11" t="s">
        <v>94</v>
      </c>
      <c r="C53" s="12">
        <v>0</v>
      </c>
      <c r="D53" s="13">
        <v>0</v>
      </c>
      <c r="E53" s="14">
        <v>0</v>
      </c>
      <c r="F53" s="13">
        <v>0</v>
      </c>
      <c r="G53" s="12">
        <v>0</v>
      </c>
      <c r="H53" s="13">
        <v>0</v>
      </c>
      <c r="I53" s="12">
        <v>298</v>
      </c>
      <c r="J53" s="13">
        <v>10.96</v>
      </c>
      <c r="K53" s="12">
        <v>135</v>
      </c>
      <c r="L53" s="13">
        <v>6.81</v>
      </c>
      <c r="M53" s="14">
        <v>0</v>
      </c>
      <c r="N53" s="13">
        <v>0</v>
      </c>
      <c r="O53" s="12">
        <v>0</v>
      </c>
      <c r="P53" s="13">
        <v>0</v>
      </c>
      <c r="Q53" s="12">
        <v>0</v>
      </c>
      <c r="R53" s="13">
        <v>0</v>
      </c>
      <c r="S53" s="14">
        <v>0</v>
      </c>
      <c r="T53" s="13">
        <v>0</v>
      </c>
      <c r="U53" s="12">
        <v>733</v>
      </c>
      <c r="V53" s="13">
        <v>19.979999999999997</v>
      </c>
      <c r="W53" s="12">
        <v>0</v>
      </c>
      <c r="X53" s="13">
        <v>0</v>
      </c>
      <c r="Y53" s="12">
        <v>0</v>
      </c>
      <c r="Z53" s="13">
        <v>0</v>
      </c>
      <c r="AA53" s="12">
        <v>0</v>
      </c>
      <c r="AB53" s="13">
        <v>0</v>
      </c>
      <c r="AC53" s="12">
        <v>137</v>
      </c>
      <c r="AD53" s="13">
        <v>9.4400000000000013</v>
      </c>
      <c r="AE53" s="14">
        <v>0</v>
      </c>
      <c r="AF53" s="13">
        <v>0</v>
      </c>
      <c r="AG53" s="12">
        <v>0</v>
      </c>
      <c r="AH53" s="13">
        <v>0</v>
      </c>
      <c r="AI53" s="12">
        <v>0</v>
      </c>
      <c r="AJ53" s="13">
        <v>0</v>
      </c>
      <c r="AK53" s="14">
        <v>0</v>
      </c>
      <c r="AL53" s="13">
        <v>0</v>
      </c>
      <c r="AM53" s="12">
        <v>0</v>
      </c>
      <c r="AN53" s="13">
        <v>0</v>
      </c>
      <c r="AO53" s="12">
        <v>0</v>
      </c>
      <c r="AP53" s="13">
        <v>0</v>
      </c>
      <c r="AQ53" s="12">
        <v>245</v>
      </c>
      <c r="AR53" s="13">
        <v>15.129999999999999</v>
      </c>
      <c r="AS53" s="12">
        <v>5</v>
      </c>
      <c r="AT53" s="13">
        <v>0.42</v>
      </c>
      <c r="AU53" s="12">
        <v>0</v>
      </c>
      <c r="AV53" s="13">
        <v>0</v>
      </c>
      <c r="AW53" s="12">
        <v>419</v>
      </c>
      <c r="AX53" s="13">
        <v>17.019100000000002</v>
      </c>
      <c r="AY53" s="12">
        <v>0</v>
      </c>
      <c r="AZ53" s="13">
        <v>0</v>
      </c>
      <c r="BA53" s="12">
        <v>0</v>
      </c>
      <c r="BB53" s="13">
        <v>0</v>
      </c>
      <c r="BC53" s="12">
        <v>0</v>
      </c>
      <c r="BD53" s="13">
        <v>0</v>
      </c>
      <c r="BE53" s="12">
        <v>0</v>
      </c>
      <c r="BF53" s="13">
        <v>0</v>
      </c>
      <c r="BG53" s="12">
        <v>0</v>
      </c>
      <c r="BH53" s="13">
        <v>0</v>
      </c>
      <c r="BI53" s="12">
        <v>0</v>
      </c>
      <c r="BJ53" s="13">
        <v>0</v>
      </c>
      <c r="BK53" s="12">
        <v>37</v>
      </c>
      <c r="BL53" s="13">
        <v>3.64</v>
      </c>
      <c r="BM53" s="12">
        <v>0</v>
      </c>
      <c r="BN53" s="13">
        <v>0</v>
      </c>
      <c r="BO53" s="14">
        <v>154</v>
      </c>
      <c r="BP53" s="13">
        <v>10.263999999999999</v>
      </c>
      <c r="BQ53" s="14">
        <v>0</v>
      </c>
      <c r="BR53" s="13">
        <v>0</v>
      </c>
      <c r="BS53" s="12">
        <v>0</v>
      </c>
      <c r="BT53" s="13">
        <v>0</v>
      </c>
      <c r="BU53" s="12">
        <v>252</v>
      </c>
      <c r="BV53" s="13">
        <v>22.202799999999996</v>
      </c>
      <c r="BW53" s="13">
        <v>0</v>
      </c>
      <c r="BX53" s="13">
        <v>0</v>
      </c>
      <c r="BY53" s="14">
        <v>0</v>
      </c>
      <c r="BZ53" s="13">
        <v>0</v>
      </c>
      <c r="CA53" s="14">
        <f t="shared" si="8"/>
        <v>2415</v>
      </c>
      <c r="CB53" s="13">
        <f t="shared" si="8"/>
        <v>115.86589999999998</v>
      </c>
    </row>
    <row r="54" spans="1:80" ht="24.75" customHeight="1" x14ac:dyDescent="0.25">
      <c r="A54" s="10">
        <v>5</v>
      </c>
      <c r="B54" s="11" t="s">
        <v>95</v>
      </c>
      <c r="C54" s="12">
        <v>0</v>
      </c>
      <c r="D54" s="13">
        <v>0</v>
      </c>
      <c r="E54" s="14">
        <v>136</v>
      </c>
      <c r="F54" s="13">
        <v>13.711500000000001</v>
      </c>
      <c r="G54" s="12">
        <v>4457</v>
      </c>
      <c r="H54" s="13">
        <v>255.89619999999999</v>
      </c>
      <c r="I54" s="12">
        <v>612</v>
      </c>
      <c r="J54" s="13">
        <v>16.72</v>
      </c>
      <c r="K54" s="12">
        <v>165</v>
      </c>
      <c r="L54" s="13">
        <v>0.53</v>
      </c>
      <c r="M54" s="14">
        <v>0</v>
      </c>
      <c r="N54" s="13">
        <v>0</v>
      </c>
      <c r="O54" s="12">
        <v>402</v>
      </c>
      <c r="P54" s="13">
        <v>41.577500000000001</v>
      </c>
      <c r="Q54" s="12">
        <v>0</v>
      </c>
      <c r="R54" s="13">
        <v>0</v>
      </c>
      <c r="S54" s="14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199</v>
      </c>
      <c r="Z54" s="13">
        <v>12.6524</v>
      </c>
      <c r="AA54" s="12">
        <v>0</v>
      </c>
      <c r="AB54" s="13">
        <v>0</v>
      </c>
      <c r="AC54" s="12">
        <v>444</v>
      </c>
      <c r="AD54" s="13">
        <v>27.95</v>
      </c>
      <c r="AE54" s="14">
        <v>579</v>
      </c>
      <c r="AF54" s="13">
        <v>26.745000000000001</v>
      </c>
      <c r="AG54" s="12">
        <v>0</v>
      </c>
      <c r="AH54" s="13">
        <v>0</v>
      </c>
      <c r="AI54" s="12">
        <v>0</v>
      </c>
      <c r="AJ54" s="13">
        <v>0</v>
      </c>
      <c r="AK54" s="14">
        <v>0</v>
      </c>
      <c r="AL54" s="13">
        <v>0</v>
      </c>
      <c r="AM54" s="12">
        <v>127</v>
      </c>
      <c r="AN54" s="13">
        <v>4.75</v>
      </c>
      <c r="AO54" s="12">
        <v>0</v>
      </c>
      <c r="AP54" s="13">
        <v>0</v>
      </c>
      <c r="AQ54" s="12">
        <v>0</v>
      </c>
      <c r="AR54" s="13">
        <v>0</v>
      </c>
      <c r="AS54" s="12">
        <v>878</v>
      </c>
      <c r="AT54" s="13">
        <v>17</v>
      </c>
      <c r="AU54" s="12">
        <v>0</v>
      </c>
      <c r="AV54" s="13">
        <v>0</v>
      </c>
      <c r="AW54" s="12">
        <v>320</v>
      </c>
      <c r="AX54" s="13">
        <v>17.636599999999998</v>
      </c>
      <c r="AY54" s="12">
        <v>502</v>
      </c>
      <c r="AZ54" s="13">
        <v>35.590000000000003</v>
      </c>
      <c r="BA54" s="12">
        <v>0</v>
      </c>
      <c r="BB54" s="13">
        <v>0</v>
      </c>
      <c r="BC54" s="12">
        <v>0</v>
      </c>
      <c r="BD54" s="13">
        <v>0</v>
      </c>
      <c r="BE54" s="12">
        <v>139</v>
      </c>
      <c r="BF54" s="13">
        <v>1.37</v>
      </c>
      <c r="BG54" s="12">
        <v>2140</v>
      </c>
      <c r="BH54" s="13">
        <v>173.28800000000001</v>
      </c>
      <c r="BI54" s="12">
        <v>676</v>
      </c>
      <c r="BJ54" s="13">
        <v>35.4</v>
      </c>
      <c r="BK54" s="12">
        <v>0</v>
      </c>
      <c r="BL54" s="13">
        <v>0</v>
      </c>
      <c r="BM54" s="12">
        <v>197</v>
      </c>
      <c r="BN54" s="13">
        <v>4.4000000000000004</v>
      </c>
      <c r="BO54" s="14">
        <v>94</v>
      </c>
      <c r="BP54" s="13">
        <v>6.5339999999999998</v>
      </c>
      <c r="BQ54" s="14">
        <v>0</v>
      </c>
      <c r="BR54" s="13">
        <v>0</v>
      </c>
      <c r="BS54" s="12">
        <v>177</v>
      </c>
      <c r="BT54" s="13">
        <v>10.3009</v>
      </c>
      <c r="BU54" s="12">
        <v>0</v>
      </c>
      <c r="BV54" s="13">
        <v>0</v>
      </c>
      <c r="BW54" s="12">
        <v>48</v>
      </c>
      <c r="BX54" s="13">
        <v>3.5601000000000003</v>
      </c>
      <c r="BY54" s="14">
        <v>256</v>
      </c>
      <c r="BZ54" s="13">
        <v>14.059800000000001</v>
      </c>
      <c r="CA54" s="14">
        <f t="shared" si="8"/>
        <v>12548</v>
      </c>
      <c r="CB54" s="13">
        <f t="shared" si="8"/>
        <v>719.67199999999991</v>
      </c>
    </row>
    <row r="55" spans="1:80" ht="24.75" customHeight="1" x14ac:dyDescent="0.25">
      <c r="A55" s="10">
        <v>6</v>
      </c>
      <c r="B55" s="11" t="s">
        <v>96</v>
      </c>
      <c r="C55" s="12">
        <v>107</v>
      </c>
      <c r="D55" s="13">
        <v>5.7236999999999991</v>
      </c>
      <c r="E55" s="14">
        <v>3575</v>
      </c>
      <c r="F55" s="13">
        <v>207.85</v>
      </c>
      <c r="G55" s="12">
        <v>1829</v>
      </c>
      <c r="H55" s="13">
        <v>260.61380000000048</v>
      </c>
      <c r="I55" s="12">
        <v>2425</v>
      </c>
      <c r="J55" s="13">
        <v>91.096900000000005</v>
      </c>
      <c r="K55" s="12">
        <v>1723</v>
      </c>
      <c r="L55" s="13">
        <v>49.033999999999992</v>
      </c>
      <c r="M55" s="14">
        <v>0</v>
      </c>
      <c r="N55" s="13">
        <v>0</v>
      </c>
      <c r="O55" s="12">
        <v>272</v>
      </c>
      <c r="P55" s="13">
        <v>17.266800000000003</v>
      </c>
      <c r="Q55" s="12">
        <v>676</v>
      </c>
      <c r="R55" s="13">
        <v>35.97</v>
      </c>
      <c r="S55" s="14">
        <v>1308</v>
      </c>
      <c r="T55" s="13">
        <v>92.309799999999996</v>
      </c>
      <c r="U55" s="12">
        <v>1877</v>
      </c>
      <c r="V55" s="13">
        <v>61.484700000000004</v>
      </c>
      <c r="W55" s="12">
        <v>0</v>
      </c>
      <c r="X55" s="13">
        <v>0</v>
      </c>
      <c r="Y55" s="12">
        <v>441</v>
      </c>
      <c r="Z55" s="13">
        <v>20.4114</v>
      </c>
      <c r="AA55" s="12">
        <v>0</v>
      </c>
      <c r="AB55" s="13">
        <v>0</v>
      </c>
      <c r="AC55" s="12">
        <v>2365</v>
      </c>
      <c r="AD55" s="13">
        <v>104.43049999999999</v>
      </c>
      <c r="AE55" s="14">
        <v>679</v>
      </c>
      <c r="AF55" s="13">
        <v>25.184599999999996</v>
      </c>
      <c r="AG55" s="12">
        <v>1469</v>
      </c>
      <c r="AH55" s="13">
        <v>97.746199999999988</v>
      </c>
      <c r="AI55" s="12">
        <v>1193</v>
      </c>
      <c r="AJ55" s="13">
        <v>55.289200000000001</v>
      </c>
      <c r="AK55" s="14">
        <v>177</v>
      </c>
      <c r="AL55" s="13">
        <v>16.071300000000001</v>
      </c>
      <c r="AM55" s="12">
        <v>1450</v>
      </c>
      <c r="AN55" s="13">
        <v>100.09270000000001</v>
      </c>
      <c r="AO55" s="12">
        <v>0</v>
      </c>
      <c r="AP55" s="13">
        <v>0</v>
      </c>
      <c r="AQ55" s="12">
        <v>1312</v>
      </c>
      <c r="AR55" s="13">
        <v>86.450700000000012</v>
      </c>
      <c r="AS55" s="12">
        <v>2527</v>
      </c>
      <c r="AT55" s="13">
        <v>74.507500000000007</v>
      </c>
      <c r="AU55" s="12">
        <v>464</v>
      </c>
      <c r="AV55" s="13">
        <v>35.135799999999996</v>
      </c>
      <c r="AW55" s="12">
        <v>602</v>
      </c>
      <c r="AX55" s="13">
        <v>31.675700000000003</v>
      </c>
      <c r="AY55" s="12">
        <v>1964</v>
      </c>
      <c r="AZ55" s="13">
        <v>155.48739999999998</v>
      </c>
      <c r="BA55" s="12">
        <v>0</v>
      </c>
      <c r="BB55" s="13">
        <v>0</v>
      </c>
      <c r="BC55" s="12">
        <v>0</v>
      </c>
      <c r="BD55" s="13">
        <v>0</v>
      </c>
      <c r="BE55" s="12">
        <v>462</v>
      </c>
      <c r="BF55" s="13">
        <v>20.041600000000003</v>
      </c>
      <c r="BG55" s="12">
        <v>1843</v>
      </c>
      <c r="BH55" s="13">
        <v>116.70149999999998</v>
      </c>
      <c r="BI55" s="12">
        <v>713</v>
      </c>
      <c r="BJ55" s="13">
        <v>39.767799999999994</v>
      </c>
      <c r="BK55" s="12">
        <v>89</v>
      </c>
      <c r="BL55" s="13">
        <v>2.36</v>
      </c>
      <c r="BM55" s="12">
        <v>262</v>
      </c>
      <c r="BN55" s="13">
        <v>6.18</v>
      </c>
      <c r="BO55" s="14">
        <v>495</v>
      </c>
      <c r="BP55" s="13">
        <v>42.943400000000011</v>
      </c>
      <c r="BQ55" s="14">
        <v>1971</v>
      </c>
      <c r="BR55" s="13">
        <v>94.405100000000004</v>
      </c>
      <c r="BS55" s="12">
        <v>5384</v>
      </c>
      <c r="BT55" s="13">
        <v>304.15719999999999</v>
      </c>
      <c r="BU55" s="12">
        <v>1102</v>
      </c>
      <c r="BV55" s="13">
        <v>58.023499999999999</v>
      </c>
      <c r="BW55" s="13">
        <v>997</v>
      </c>
      <c r="BX55" s="13">
        <v>67.22</v>
      </c>
      <c r="BY55" s="14">
        <v>922</v>
      </c>
      <c r="BZ55" s="13">
        <v>61.9604</v>
      </c>
      <c r="CA55" s="14">
        <f t="shared" si="8"/>
        <v>42675</v>
      </c>
      <c r="CB55" s="13">
        <f t="shared" si="8"/>
        <v>2437.5931999999998</v>
      </c>
    </row>
    <row r="56" spans="1:80" ht="24.75" customHeight="1" x14ac:dyDescent="0.25">
      <c r="A56" s="16"/>
      <c r="B56" s="17" t="s">
        <v>58</v>
      </c>
      <c r="C56" s="18">
        <f t="shared" ref="C56:CB56" si="9">SUM(C50:C55)</f>
        <v>766</v>
      </c>
      <c r="D56" s="19">
        <f t="shared" si="9"/>
        <v>44.290100000000002</v>
      </c>
      <c r="E56" s="18">
        <f t="shared" si="9"/>
        <v>4828</v>
      </c>
      <c r="F56" s="19">
        <f t="shared" si="9"/>
        <v>264.08150000000001</v>
      </c>
      <c r="G56" s="18">
        <f t="shared" si="9"/>
        <v>6286</v>
      </c>
      <c r="H56" s="19">
        <f t="shared" si="9"/>
        <v>516.51000000000045</v>
      </c>
      <c r="I56" s="18">
        <f t="shared" si="9"/>
        <v>5936</v>
      </c>
      <c r="J56" s="19">
        <f t="shared" si="9"/>
        <v>206.9769</v>
      </c>
      <c r="K56" s="18">
        <f t="shared" si="9"/>
        <v>3698</v>
      </c>
      <c r="L56" s="19">
        <f t="shared" si="9"/>
        <v>114.07939999999999</v>
      </c>
      <c r="M56" s="20">
        <f t="shared" si="9"/>
        <v>0</v>
      </c>
      <c r="N56" s="19">
        <f t="shared" si="9"/>
        <v>0</v>
      </c>
      <c r="O56" s="18">
        <f t="shared" si="9"/>
        <v>1459</v>
      </c>
      <c r="P56" s="19">
        <f t="shared" si="9"/>
        <v>111.47882</v>
      </c>
      <c r="Q56" s="18">
        <f t="shared" si="9"/>
        <v>3820</v>
      </c>
      <c r="R56" s="19">
        <f t="shared" si="9"/>
        <v>207.70310000000003</v>
      </c>
      <c r="S56" s="20">
        <f t="shared" si="9"/>
        <v>2548</v>
      </c>
      <c r="T56" s="19">
        <f t="shared" si="9"/>
        <v>191.07209999999998</v>
      </c>
      <c r="U56" s="18">
        <f t="shared" si="9"/>
        <v>3793</v>
      </c>
      <c r="V56" s="19">
        <f t="shared" si="9"/>
        <v>119.38470000000001</v>
      </c>
      <c r="W56" s="18">
        <f t="shared" si="9"/>
        <v>1217</v>
      </c>
      <c r="X56" s="19">
        <f t="shared" si="9"/>
        <v>10.45</v>
      </c>
      <c r="Y56" s="18">
        <f t="shared" si="9"/>
        <v>640</v>
      </c>
      <c r="Z56" s="19">
        <f t="shared" si="9"/>
        <v>33.063800000000001</v>
      </c>
      <c r="AA56" s="18">
        <f t="shared" si="9"/>
        <v>0</v>
      </c>
      <c r="AB56" s="19">
        <f t="shared" si="9"/>
        <v>0</v>
      </c>
      <c r="AC56" s="18">
        <f t="shared" si="9"/>
        <v>3833</v>
      </c>
      <c r="AD56" s="19">
        <f t="shared" si="9"/>
        <v>210.50049999999999</v>
      </c>
      <c r="AE56" s="20">
        <f t="shared" si="9"/>
        <v>1990</v>
      </c>
      <c r="AF56" s="19">
        <f t="shared" si="9"/>
        <v>100.05609999999999</v>
      </c>
      <c r="AG56" s="18">
        <f t="shared" si="9"/>
        <v>1469</v>
      </c>
      <c r="AH56" s="19">
        <f t="shared" si="9"/>
        <v>97.746199999999988</v>
      </c>
      <c r="AI56" s="18">
        <f t="shared" si="9"/>
        <v>2344</v>
      </c>
      <c r="AJ56" s="19">
        <f t="shared" si="9"/>
        <v>99.176299999999998</v>
      </c>
      <c r="AK56" s="20">
        <f t="shared" si="9"/>
        <v>177</v>
      </c>
      <c r="AL56" s="19">
        <f t="shared" si="9"/>
        <v>32.451300000000003</v>
      </c>
      <c r="AM56" s="18">
        <f t="shared" si="9"/>
        <v>1592</v>
      </c>
      <c r="AN56" s="19">
        <f t="shared" si="9"/>
        <v>106.10270000000001</v>
      </c>
      <c r="AO56" s="18">
        <f t="shared" si="9"/>
        <v>76</v>
      </c>
      <c r="AP56" s="19">
        <f t="shared" si="9"/>
        <v>5.31</v>
      </c>
      <c r="AQ56" s="18">
        <f t="shared" si="9"/>
        <v>4565</v>
      </c>
      <c r="AR56" s="19">
        <f t="shared" si="9"/>
        <v>278.28070000000002</v>
      </c>
      <c r="AS56" s="18">
        <f t="shared" si="9"/>
        <v>4079</v>
      </c>
      <c r="AT56" s="19">
        <f t="shared" si="9"/>
        <v>111.73750000000001</v>
      </c>
      <c r="AU56" s="18">
        <f t="shared" si="9"/>
        <v>1253</v>
      </c>
      <c r="AV56" s="19">
        <f t="shared" si="9"/>
        <v>81.70989999999999</v>
      </c>
      <c r="AW56" s="18">
        <f t="shared" si="9"/>
        <v>3441</v>
      </c>
      <c r="AX56" s="19">
        <f t="shared" si="9"/>
        <v>148.6634</v>
      </c>
      <c r="AY56" s="18">
        <f t="shared" si="9"/>
        <v>2971</v>
      </c>
      <c r="AZ56" s="19">
        <f t="shared" si="9"/>
        <v>220.24739999999997</v>
      </c>
      <c r="BA56" s="18">
        <f t="shared" si="9"/>
        <v>57</v>
      </c>
      <c r="BB56" s="19">
        <f t="shared" si="9"/>
        <v>2.3264</v>
      </c>
      <c r="BC56" s="18">
        <f t="shared" si="9"/>
        <v>6102</v>
      </c>
      <c r="BD56" s="19">
        <f t="shared" si="9"/>
        <v>261.19139999999999</v>
      </c>
      <c r="BE56" s="18">
        <f t="shared" si="9"/>
        <v>902</v>
      </c>
      <c r="BF56" s="19">
        <f t="shared" si="9"/>
        <v>26.195900000000002</v>
      </c>
      <c r="BG56" s="18">
        <f t="shared" si="9"/>
        <v>4538</v>
      </c>
      <c r="BH56" s="19">
        <f t="shared" si="9"/>
        <v>310.25260000000003</v>
      </c>
      <c r="BI56" s="18">
        <f t="shared" si="9"/>
        <v>2232</v>
      </c>
      <c r="BJ56" s="19">
        <f t="shared" si="9"/>
        <v>118.40719999999999</v>
      </c>
      <c r="BK56" s="18">
        <f t="shared" si="9"/>
        <v>1593</v>
      </c>
      <c r="BL56" s="19">
        <f t="shared" si="9"/>
        <v>98.834199999999981</v>
      </c>
      <c r="BM56" s="18">
        <f t="shared" si="9"/>
        <v>1292</v>
      </c>
      <c r="BN56" s="19">
        <f t="shared" si="9"/>
        <v>26.14</v>
      </c>
      <c r="BO56" s="20">
        <f t="shared" si="9"/>
        <v>1074</v>
      </c>
      <c r="BP56" s="19">
        <f t="shared" si="9"/>
        <v>85.405400000000014</v>
      </c>
      <c r="BQ56" s="20">
        <f t="shared" si="9"/>
        <v>5563</v>
      </c>
      <c r="BR56" s="19">
        <f t="shared" si="9"/>
        <v>349.64240000000001</v>
      </c>
      <c r="BS56" s="18">
        <f t="shared" si="9"/>
        <v>5789</v>
      </c>
      <c r="BT56" s="19">
        <f t="shared" si="9"/>
        <v>326.20010000000002</v>
      </c>
      <c r="BU56" s="18">
        <f t="shared" si="9"/>
        <v>2262</v>
      </c>
      <c r="BV56" s="19">
        <f t="shared" si="9"/>
        <v>162.8263</v>
      </c>
      <c r="BW56" s="20">
        <f t="shared" si="9"/>
        <v>1708</v>
      </c>
      <c r="BX56" s="19">
        <f t="shared" si="9"/>
        <v>111.3964</v>
      </c>
      <c r="BY56" s="20">
        <f t="shared" si="9"/>
        <v>3047</v>
      </c>
      <c r="BZ56" s="19">
        <f t="shared" si="9"/>
        <v>226.95949999999999</v>
      </c>
      <c r="CA56" s="20">
        <f t="shared" si="9"/>
        <v>98940</v>
      </c>
      <c r="CB56" s="19">
        <f t="shared" si="9"/>
        <v>5416.8502199999994</v>
      </c>
    </row>
    <row r="57" spans="1:80" ht="24.75" customHeight="1" x14ac:dyDescent="0.25">
      <c r="A57" s="16"/>
      <c r="B57" s="17" t="s">
        <v>97</v>
      </c>
      <c r="C57" s="18">
        <f t="shared" ref="C57:CB57" si="10">C18+C36+C39+C48+C56</f>
        <v>4434</v>
      </c>
      <c r="D57" s="19">
        <f t="shared" si="10"/>
        <v>351.49850000000004</v>
      </c>
      <c r="E57" s="18">
        <f t="shared" si="10"/>
        <v>11990</v>
      </c>
      <c r="F57" s="19">
        <f t="shared" si="10"/>
        <v>896.43709999999999</v>
      </c>
      <c r="G57" s="18">
        <f t="shared" si="10"/>
        <v>16350</v>
      </c>
      <c r="H57" s="19">
        <f t="shared" si="10"/>
        <v>1214.5432000000005</v>
      </c>
      <c r="I57" s="18">
        <f t="shared" si="10"/>
        <v>17563</v>
      </c>
      <c r="J57" s="19">
        <f t="shared" si="10"/>
        <v>901.18190000000004</v>
      </c>
      <c r="K57" s="20">
        <f t="shared" si="10"/>
        <v>18314</v>
      </c>
      <c r="L57" s="19">
        <f t="shared" si="10"/>
        <v>1053.9085000000002</v>
      </c>
      <c r="M57" s="20">
        <f t="shared" si="10"/>
        <v>4882</v>
      </c>
      <c r="N57" s="19">
        <f t="shared" si="10"/>
        <v>500.88279999999986</v>
      </c>
      <c r="O57" s="18">
        <f t="shared" si="10"/>
        <v>9557</v>
      </c>
      <c r="P57" s="24">
        <f t="shared" si="10"/>
        <v>736.46030049000001</v>
      </c>
      <c r="Q57" s="20">
        <f t="shared" si="10"/>
        <v>12705</v>
      </c>
      <c r="R57" s="19">
        <f t="shared" si="10"/>
        <v>829.67320000000007</v>
      </c>
      <c r="S57" s="20">
        <f t="shared" si="10"/>
        <v>6631</v>
      </c>
      <c r="T57" s="19">
        <f t="shared" si="10"/>
        <v>525.16350000000011</v>
      </c>
      <c r="U57" s="18">
        <f t="shared" si="10"/>
        <v>7857</v>
      </c>
      <c r="V57" s="19">
        <f t="shared" si="10"/>
        <v>522.89850000000001</v>
      </c>
      <c r="W57" s="18">
        <f t="shared" si="10"/>
        <v>9488</v>
      </c>
      <c r="X57" s="19">
        <f t="shared" si="10"/>
        <v>705.04529999999988</v>
      </c>
      <c r="Y57" s="20">
        <f t="shared" si="10"/>
        <v>5459</v>
      </c>
      <c r="Z57" s="19">
        <f t="shared" si="10"/>
        <v>358.31870000000004</v>
      </c>
      <c r="AA57" s="20">
        <f t="shared" si="10"/>
        <v>3525</v>
      </c>
      <c r="AB57" s="19">
        <f t="shared" si="10"/>
        <v>375.46490000000006</v>
      </c>
      <c r="AC57" s="18">
        <f t="shared" si="10"/>
        <v>14321</v>
      </c>
      <c r="AD57" s="19">
        <f t="shared" si="10"/>
        <v>1084.7366999999999</v>
      </c>
      <c r="AE57" s="20">
        <f t="shared" si="10"/>
        <v>6424</v>
      </c>
      <c r="AF57" s="19">
        <f t="shared" si="10"/>
        <v>410.85810000000004</v>
      </c>
      <c r="AG57" s="18">
        <f t="shared" si="10"/>
        <v>6149</v>
      </c>
      <c r="AH57" s="19">
        <f t="shared" si="10"/>
        <v>422.89029999999997</v>
      </c>
      <c r="AI57" s="18">
        <f t="shared" si="10"/>
        <v>11938</v>
      </c>
      <c r="AJ57" s="19">
        <f t="shared" si="10"/>
        <v>680.46889999999996</v>
      </c>
      <c r="AK57" s="20">
        <f t="shared" si="10"/>
        <v>3232</v>
      </c>
      <c r="AL57" s="19">
        <f t="shared" si="10"/>
        <v>242.23931999999999</v>
      </c>
      <c r="AM57" s="18">
        <f t="shared" si="10"/>
        <v>10227</v>
      </c>
      <c r="AN57" s="19">
        <f t="shared" si="10"/>
        <v>718.2663</v>
      </c>
      <c r="AO57" s="18">
        <f t="shared" si="10"/>
        <v>7013</v>
      </c>
      <c r="AP57" s="19">
        <f t="shared" si="10"/>
        <v>468.07809999999995</v>
      </c>
      <c r="AQ57" s="18">
        <f t="shared" si="10"/>
        <v>8149</v>
      </c>
      <c r="AR57" s="19">
        <f t="shared" si="10"/>
        <v>599.5222</v>
      </c>
      <c r="AS57" s="18">
        <f t="shared" si="10"/>
        <v>22921</v>
      </c>
      <c r="AT57" s="19">
        <f t="shared" si="10"/>
        <v>1198.8417999999999</v>
      </c>
      <c r="AU57" s="18">
        <f t="shared" si="10"/>
        <v>9278</v>
      </c>
      <c r="AV57" s="19">
        <f t="shared" si="10"/>
        <v>615.29430000000002</v>
      </c>
      <c r="AW57" s="18">
        <f t="shared" si="10"/>
        <v>8190</v>
      </c>
      <c r="AX57" s="25">
        <f t="shared" si="10"/>
        <v>451.51660000000004</v>
      </c>
      <c r="AY57" s="20">
        <f t="shared" si="10"/>
        <v>12685</v>
      </c>
      <c r="AZ57" s="19">
        <f t="shared" si="10"/>
        <v>1012.6704999999999</v>
      </c>
      <c r="BA57" s="18">
        <f t="shared" si="10"/>
        <v>5231</v>
      </c>
      <c r="BB57" s="19">
        <f t="shared" si="10"/>
        <v>339.16766999999999</v>
      </c>
      <c r="BC57" s="18">
        <f t="shared" si="10"/>
        <v>9395</v>
      </c>
      <c r="BD57" s="19">
        <f t="shared" si="10"/>
        <v>556.38390000000004</v>
      </c>
      <c r="BE57" s="18">
        <f t="shared" si="10"/>
        <v>10398</v>
      </c>
      <c r="BF57" s="19">
        <f t="shared" si="10"/>
        <v>727.56499999999994</v>
      </c>
      <c r="BG57" s="18">
        <f t="shared" si="10"/>
        <v>13745</v>
      </c>
      <c r="BH57" s="19">
        <f t="shared" si="10"/>
        <v>1034.274179</v>
      </c>
      <c r="BI57" s="18">
        <f t="shared" si="10"/>
        <v>8057</v>
      </c>
      <c r="BJ57" s="19">
        <f t="shared" si="10"/>
        <v>539.86180000000002</v>
      </c>
      <c r="BK57" s="18">
        <f t="shared" si="10"/>
        <v>5307</v>
      </c>
      <c r="BL57" s="19">
        <f t="shared" si="10"/>
        <v>450.3057</v>
      </c>
      <c r="BM57" s="21">
        <f t="shared" si="10"/>
        <v>10684</v>
      </c>
      <c r="BN57" s="19">
        <f t="shared" si="10"/>
        <v>574.77599999999995</v>
      </c>
      <c r="BO57" s="20">
        <f t="shared" si="10"/>
        <v>12777</v>
      </c>
      <c r="BP57" s="26">
        <f t="shared" si="10"/>
        <v>1167.98405</v>
      </c>
      <c r="BQ57" s="20">
        <f t="shared" si="10"/>
        <v>15504</v>
      </c>
      <c r="BR57" s="19">
        <f t="shared" si="10"/>
        <v>1240.8423999999998</v>
      </c>
      <c r="BS57" s="18">
        <f t="shared" si="10"/>
        <v>12219</v>
      </c>
      <c r="BT57" s="19">
        <f t="shared" si="10"/>
        <v>737.17703000000006</v>
      </c>
      <c r="BU57" s="18">
        <f t="shared" si="10"/>
        <v>6662</v>
      </c>
      <c r="BV57" s="25">
        <f t="shared" si="10"/>
        <v>546.16399999999999</v>
      </c>
      <c r="BW57" s="20">
        <f t="shared" si="10"/>
        <v>9755</v>
      </c>
      <c r="BX57" s="19">
        <f t="shared" si="10"/>
        <v>789.40210000000002</v>
      </c>
      <c r="BY57" s="20">
        <f t="shared" si="10"/>
        <v>8991</v>
      </c>
      <c r="BZ57" s="19">
        <f t="shared" si="10"/>
        <v>701.19800000000009</v>
      </c>
      <c r="CA57" s="20">
        <f t="shared" si="10"/>
        <v>378007</v>
      </c>
      <c r="CB57" s="19">
        <f t="shared" si="10"/>
        <v>26281.961349489997</v>
      </c>
    </row>
    <row r="58" spans="1:80" ht="24.75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</row>
    <row r="59" spans="1:80" ht="34.5" customHeight="1" x14ac:dyDescent="0.25">
      <c r="A59" s="27"/>
      <c r="B59" s="29" t="s">
        <v>98</v>
      </c>
      <c r="C59" s="30">
        <v>4434</v>
      </c>
      <c r="D59" s="31">
        <v>351.49849999999998</v>
      </c>
      <c r="E59" s="30">
        <v>11990</v>
      </c>
      <c r="F59" s="32">
        <v>896.43709999999999</v>
      </c>
      <c r="G59" s="30">
        <v>16350</v>
      </c>
      <c r="H59" s="32">
        <v>1214.5431900000001</v>
      </c>
      <c r="I59" s="30">
        <v>17563</v>
      </c>
      <c r="J59" s="32">
        <v>901.18188999999995</v>
      </c>
      <c r="K59" s="30">
        <v>18314</v>
      </c>
      <c r="L59" s="32">
        <v>1053.9085</v>
      </c>
      <c r="M59" s="30">
        <v>4882</v>
      </c>
      <c r="N59" s="31">
        <v>500.88278000000003</v>
      </c>
      <c r="O59" s="30">
        <v>9557</v>
      </c>
      <c r="P59" s="32">
        <v>736.46030610000003</v>
      </c>
      <c r="Q59" s="30">
        <v>12705</v>
      </c>
      <c r="R59" s="32">
        <v>829.67319999999995</v>
      </c>
      <c r="S59" s="30">
        <v>6631</v>
      </c>
      <c r="T59" s="32">
        <v>525.1635</v>
      </c>
      <c r="U59" s="30">
        <v>7857</v>
      </c>
      <c r="V59" s="32">
        <v>522.89850000000001</v>
      </c>
      <c r="W59" s="30">
        <v>9488</v>
      </c>
      <c r="X59" s="32">
        <v>705.04526999999996</v>
      </c>
      <c r="Y59" s="30">
        <v>5459</v>
      </c>
      <c r="Z59" s="32">
        <v>358.31869999999998</v>
      </c>
      <c r="AA59" s="30">
        <v>3525</v>
      </c>
      <c r="AB59" s="32">
        <v>375.4649</v>
      </c>
      <c r="AC59" s="30">
        <v>14321</v>
      </c>
      <c r="AD59" s="31">
        <v>1084.73668</v>
      </c>
      <c r="AE59" s="30">
        <v>6424</v>
      </c>
      <c r="AF59" s="32">
        <v>410.85809999999998</v>
      </c>
      <c r="AG59" s="30">
        <v>6149</v>
      </c>
      <c r="AH59" s="32">
        <v>422.89024999999998</v>
      </c>
      <c r="AI59" s="30">
        <v>11938</v>
      </c>
      <c r="AJ59" s="32">
        <v>680.46889999999996</v>
      </c>
      <c r="AK59" s="30">
        <v>3232</v>
      </c>
      <c r="AL59" s="32">
        <v>242.23933</v>
      </c>
      <c r="AM59" s="30">
        <v>10227</v>
      </c>
      <c r="AN59" s="32">
        <v>718.2663</v>
      </c>
      <c r="AO59" s="30">
        <v>7013</v>
      </c>
      <c r="AP59" s="32">
        <v>468.07810000000001</v>
      </c>
      <c r="AQ59" s="30">
        <v>8149</v>
      </c>
      <c r="AR59" s="32">
        <v>599.5222</v>
      </c>
      <c r="AS59" s="30">
        <v>22921</v>
      </c>
      <c r="AT59" s="32">
        <v>1198.84177</v>
      </c>
      <c r="AU59" s="30">
        <v>9278</v>
      </c>
      <c r="AV59" s="31">
        <v>615.29430000000002</v>
      </c>
      <c r="AW59" s="30">
        <v>8190</v>
      </c>
      <c r="AX59" s="32">
        <v>451.516592</v>
      </c>
      <c r="AY59" s="30">
        <v>12685</v>
      </c>
      <c r="AZ59" s="32">
        <v>1012.6704999999999</v>
      </c>
      <c r="BA59" s="30">
        <v>5231</v>
      </c>
      <c r="BB59" s="32">
        <v>339.16763170000002</v>
      </c>
      <c r="BC59" s="30">
        <v>9395</v>
      </c>
      <c r="BD59" s="32">
        <v>556.38393499999995</v>
      </c>
      <c r="BE59" s="30">
        <v>10398</v>
      </c>
      <c r="BF59" s="32">
        <v>727.56500000000005</v>
      </c>
      <c r="BG59" s="30">
        <v>13745</v>
      </c>
      <c r="BH59" s="31">
        <v>1034.2741349999999</v>
      </c>
      <c r="BI59" s="30">
        <v>8057</v>
      </c>
      <c r="BJ59" s="32">
        <v>539.86180000000002</v>
      </c>
      <c r="BK59" s="30">
        <v>5307</v>
      </c>
      <c r="BL59" s="32">
        <v>450.30574999999999</v>
      </c>
      <c r="BM59" s="30">
        <v>10684</v>
      </c>
      <c r="BN59" s="32">
        <v>574.77599999999995</v>
      </c>
      <c r="BO59" s="30">
        <v>12777</v>
      </c>
      <c r="BP59" s="32">
        <v>1167.984001</v>
      </c>
      <c r="BQ59" s="30">
        <v>15503.6</v>
      </c>
      <c r="BR59" s="32">
        <v>1240.8424</v>
      </c>
      <c r="BS59" s="30">
        <v>12219</v>
      </c>
      <c r="BT59" s="31">
        <v>737.17698419999999</v>
      </c>
      <c r="BU59" s="30">
        <v>6662</v>
      </c>
      <c r="BV59" s="32">
        <v>546.16399999999999</v>
      </c>
      <c r="BW59" s="30">
        <v>9755</v>
      </c>
      <c r="BX59" s="31">
        <v>789.40210000000002</v>
      </c>
      <c r="BY59" s="30">
        <v>8991</v>
      </c>
      <c r="BZ59" s="32">
        <v>701.19799999999998</v>
      </c>
      <c r="CA59" s="14">
        <f t="shared" ref="CA59:CB60" si="11">C59+E59+G59+I59+K59+M59+O59+Q59+S59+U59+W59+Y59+AA59+AC59+AE59+AG59+AI59+AK59+AM59+AO59+AQ59+AS59+AU59+AW59+AY59+BA59+BC59+BE59+BG59+BI59+BK59+BM59+BO59+BQ59+BS59+BU59+BW59+BY59</f>
        <v>378006.6</v>
      </c>
      <c r="CB59" s="13">
        <f t="shared" si="11"/>
        <v>26281.961094999999</v>
      </c>
    </row>
    <row r="60" spans="1:80" ht="24.75" customHeight="1" x14ac:dyDescent="0.25">
      <c r="A60" s="27"/>
      <c r="B60" s="27"/>
      <c r="C60" s="33">
        <f t="shared" ref="C60:BZ60" si="12">C57-C59</f>
        <v>0</v>
      </c>
      <c r="D60" s="34">
        <f t="shared" si="12"/>
        <v>0</v>
      </c>
      <c r="E60" s="33">
        <f t="shared" si="12"/>
        <v>0</v>
      </c>
      <c r="F60" s="34">
        <f t="shared" si="12"/>
        <v>0</v>
      </c>
      <c r="G60" s="33">
        <f t="shared" si="12"/>
        <v>0</v>
      </c>
      <c r="H60" s="34">
        <f t="shared" si="12"/>
        <v>1.0000000429499778E-5</v>
      </c>
      <c r="I60" s="33">
        <f t="shared" si="12"/>
        <v>0</v>
      </c>
      <c r="J60" s="34">
        <f t="shared" si="12"/>
        <v>1.0000000088439265E-5</v>
      </c>
      <c r="K60" s="35">
        <f t="shared" si="12"/>
        <v>0</v>
      </c>
      <c r="L60" s="34">
        <f t="shared" si="12"/>
        <v>0</v>
      </c>
      <c r="M60" s="35">
        <f t="shared" si="12"/>
        <v>0</v>
      </c>
      <c r="N60" s="34">
        <f t="shared" si="12"/>
        <v>1.9999999835818016E-5</v>
      </c>
      <c r="O60" s="33">
        <f t="shared" si="12"/>
        <v>0</v>
      </c>
      <c r="P60" s="34">
        <f t="shared" si="12"/>
        <v>-5.6100000165315578E-6</v>
      </c>
      <c r="Q60" s="35">
        <f t="shared" si="12"/>
        <v>0</v>
      </c>
      <c r="R60" s="34">
        <f t="shared" si="12"/>
        <v>0</v>
      </c>
      <c r="S60" s="35">
        <f t="shared" si="12"/>
        <v>0</v>
      </c>
      <c r="T60" s="34">
        <f t="shared" si="12"/>
        <v>0</v>
      </c>
      <c r="U60" s="33">
        <f t="shared" si="12"/>
        <v>0</v>
      </c>
      <c r="V60" s="34">
        <f t="shared" si="12"/>
        <v>0</v>
      </c>
      <c r="W60" s="33">
        <f t="shared" si="12"/>
        <v>0</v>
      </c>
      <c r="X60" s="34">
        <f t="shared" si="12"/>
        <v>2.9999999924257281E-5</v>
      </c>
      <c r="Y60" s="35">
        <f t="shared" si="12"/>
        <v>0</v>
      </c>
      <c r="Z60" s="34">
        <f t="shared" si="12"/>
        <v>0</v>
      </c>
      <c r="AA60" s="35">
        <f t="shared" si="12"/>
        <v>0</v>
      </c>
      <c r="AB60" s="34">
        <f t="shared" si="12"/>
        <v>0</v>
      </c>
      <c r="AC60" s="33">
        <f t="shared" si="12"/>
        <v>0</v>
      </c>
      <c r="AD60" s="34">
        <f t="shared" si="12"/>
        <v>1.9999999949504854E-5</v>
      </c>
      <c r="AE60" s="35">
        <f t="shared" si="12"/>
        <v>0</v>
      </c>
      <c r="AF60" s="34">
        <f t="shared" si="12"/>
        <v>0</v>
      </c>
      <c r="AG60" s="33">
        <f t="shared" si="12"/>
        <v>0</v>
      </c>
      <c r="AH60" s="34">
        <f t="shared" si="12"/>
        <v>4.9999999987448973E-5</v>
      </c>
      <c r="AI60" s="33">
        <f t="shared" si="12"/>
        <v>0</v>
      </c>
      <c r="AJ60" s="34">
        <f t="shared" si="12"/>
        <v>0</v>
      </c>
      <c r="AK60" s="35">
        <f t="shared" si="12"/>
        <v>0</v>
      </c>
      <c r="AL60" s="34">
        <f t="shared" si="12"/>
        <v>-1.0000000003174137E-5</v>
      </c>
      <c r="AM60" s="33">
        <f t="shared" si="12"/>
        <v>0</v>
      </c>
      <c r="AN60" s="34">
        <f t="shared" si="12"/>
        <v>0</v>
      </c>
      <c r="AO60" s="33">
        <f t="shared" si="12"/>
        <v>0</v>
      </c>
      <c r="AP60" s="34">
        <f t="shared" si="12"/>
        <v>0</v>
      </c>
      <c r="AQ60" s="33">
        <f t="shared" si="12"/>
        <v>0</v>
      </c>
      <c r="AR60" s="34">
        <f t="shared" si="12"/>
        <v>0</v>
      </c>
      <c r="AS60" s="33">
        <f t="shared" si="12"/>
        <v>0</v>
      </c>
      <c r="AT60" s="34">
        <f t="shared" si="12"/>
        <v>2.9999999924257281E-5</v>
      </c>
      <c r="AU60" s="33">
        <f t="shared" si="12"/>
        <v>0</v>
      </c>
      <c r="AV60" s="34">
        <f t="shared" si="12"/>
        <v>0</v>
      </c>
      <c r="AW60" s="33">
        <f t="shared" si="12"/>
        <v>0</v>
      </c>
      <c r="AX60" s="34">
        <f t="shared" si="12"/>
        <v>8.0000000366453605E-6</v>
      </c>
      <c r="AY60" s="35">
        <f t="shared" si="12"/>
        <v>0</v>
      </c>
      <c r="AZ60" s="34">
        <f t="shared" si="12"/>
        <v>0</v>
      </c>
      <c r="BA60" s="33">
        <f t="shared" si="12"/>
        <v>0</v>
      </c>
      <c r="BB60" s="34">
        <f t="shared" si="12"/>
        <v>3.8299999971513898E-5</v>
      </c>
      <c r="BC60" s="33">
        <f t="shared" si="12"/>
        <v>0</v>
      </c>
      <c r="BD60" s="34">
        <f t="shared" si="12"/>
        <v>-3.4999999911633495E-5</v>
      </c>
      <c r="BE60" s="33">
        <f t="shared" si="12"/>
        <v>0</v>
      </c>
      <c r="BF60" s="34">
        <f t="shared" si="12"/>
        <v>0</v>
      </c>
      <c r="BG60" s="33">
        <f t="shared" si="12"/>
        <v>0</v>
      </c>
      <c r="BH60" s="34">
        <f t="shared" si="12"/>
        <v>4.4000000116284355E-5</v>
      </c>
      <c r="BI60" s="33">
        <f t="shared" si="12"/>
        <v>0</v>
      </c>
      <c r="BJ60" s="34">
        <f t="shared" si="12"/>
        <v>0</v>
      </c>
      <c r="BK60" s="33">
        <f t="shared" si="12"/>
        <v>0</v>
      </c>
      <c r="BL60" s="34">
        <f t="shared" si="12"/>
        <v>-4.9999999987448973E-5</v>
      </c>
      <c r="BM60" s="33">
        <f t="shared" si="12"/>
        <v>0</v>
      </c>
      <c r="BN60" s="34">
        <f t="shared" si="12"/>
        <v>0</v>
      </c>
      <c r="BO60" s="35">
        <f t="shared" si="12"/>
        <v>0</v>
      </c>
      <c r="BP60" s="34">
        <f t="shared" si="12"/>
        <v>4.899999998997373E-5</v>
      </c>
      <c r="BQ60" s="35">
        <f t="shared" si="12"/>
        <v>0.3999999999996362</v>
      </c>
      <c r="BR60" s="34">
        <f t="shared" si="12"/>
        <v>0</v>
      </c>
      <c r="BS60" s="33">
        <f t="shared" si="12"/>
        <v>0</v>
      </c>
      <c r="BT60" s="34">
        <f t="shared" si="12"/>
        <v>4.5800000066265056E-5</v>
      </c>
      <c r="BU60" s="33">
        <f t="shared" si="12"/>
        <v>0</v>
      </c>
      <c r="BV60" s="34">
        <f t="shared" si="12"/>
        <v>0</v>
      </c>
      <c r="BW60" s="35">
        <f t="shared" si="12"/>
        <v>0</v>
      </c>
      <c r="BX60" s="34">
        <f t="shared" si="12"/>
        <v>0</v>
      </c>
      <c r="BY60" s="35">
        <f t="shared" si="12"/>
        <v>0</v>
      </c>
      <c r="BZ60" s="34">
        <f t="shared" si="12"/>
        <v>0</v>
      </c>
      <c r="CA60" s="33">
        <f t="shared" si="11"/>
        <v>0.3999999999996362</v>
      </c>
      <c r="CB60" s="36">
        <f t="shared" si="11"/>
        <v>2.5449000040111969E-4</v>
      </c>
    </row>
    <row r="61" spans="1:80" ht="24.75" customHeigh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</row>
    <row r="62" spans="1:80" ht="24.75" customHeight="1" x14ac:dyDescent="0.25">
      <c r="A62" s="27"/>
      <c r="B62" s="27"/>
      <c r="C62" s="27"/>
      <c r="D62" s="27"/>
      <c r="E62" s="27"/>
      <c r="F62" s="27"/>
      <c r="G62" s="27"/>
      <c r="H62" s="27"/>
      <c r="I62" s="27"/>
      <c r="K62" s="27"/>
      <c r="L62" s="27"/>
      <c r="M62" s="27"/>
      <c r="N62" s="27"/>
      <c r="O62" s="27"/>
      <c r="P62" s="27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 t="s">
        <v>99</v>
      </c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</row>
    <row r="63" spans="1:80" ht="24.75" customHeight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</row>
    <row r="64" spans="1:80" ht="24.75" customHeight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</row>
    <row r="65" spans="1:80" ht="24.75" customHeight="1" x14ac:dyDescent="0.25">
      <c r="A65" s="27"/>
      <c r="B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</row>
    <row r="66" spans="1:80" ht="24.75" customHeight="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</row>
    <row r="67" spans="1:80" ht="24.75" customHeight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</row>
    <row r="68" spans="1:80" ht="24.7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</row>
    <row r="69" spans="1:80" ht="24.75" customHeight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</row>
    <row r="70" spans="1:80" ht="24.75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</row>
    <row r="71" spans="1:80" ht="24.75" customHeight="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</row>
    <row r="72" spans="1:80" ht="24.75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</row>
    <row r="73" spans="1:80" ht="24.75" customHeight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</row>
    <row r="74" spans="1:80" ht="24.75" customHeight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</row>
    <row r="75" spans="1:80" ht="24.75" customHeight="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</row>
    <row r="76" spans="1:80" ht="24.75" customHeight="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</row>
    <row r="77" spans="1:80" ht="24.75" customHeight="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</row>
    <row r="78" spans="1:80" ht="24.7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</row>
    <row r="79" spans="1:80" ht="24.75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</row>
    <row r="80" spans="1:80" ht="24.75" customHeight="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</row>
    <row r="81" spans="1:80" ht="24.75" customHeight="1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</row>
    <row r="82" spans="1:80" ht="24.75" customHeight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</row>
    <row r="83" spans="1:80" ht="24.75" customHeight="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</row>
    <row r="84" spans="1:80" ht="24.75" customHeight="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</row>
    <row r="85" spans="1:80" ht="24.75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</row>
    <row r="86" spans="1:80" ht="24.75" customHeight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</row>
    <row r="87" spans="1:80" ht="24.75" customHeight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</row>
    <row r="88" spans="1:80" ht="24.7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</row>
    <row r="89" spans="1:80" ht="24.75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</row>
    <row r="90" spans="1:80" ht="24.75" customHeight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</row>
    <row r="91" spans="1:80" ht="24.75" customHeight="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</row>
    <row r="92" spans="1:80" ht="24.75" customHeight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</row>
    <row r="93" spans="1:80" ht="24.75" customHeight="1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</row>
    <row r="94" spans="1:80" ht="24.75" customHeight="1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</row>
    <row r="95" spans="1:80" ht="24.75" customHeight="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</row>
    <row r="96" spans="1:80" ht="24.75" customHeight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</row>
    <row r="97" spans="1:80" ht="24.75" customHeight="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</row>
    <row r="98" spans="1:80" ht="24.75" customHeight="1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</row>
    <row r="99" spans="1:80" ht="24.75" customHeight="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</row>
    <row r="100" spans="1:80" ht="24.7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</row>
    <row r="101" spans="1:80" ht="24.75" customHeight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</row>
    <row r="102" spans="1:80" ht="24.7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</row>
    <row r="103" spans="1:80" ht="24.75" customHeight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</row>
    <row r="104" spans="1:80" ht="24.75" customHeight="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</row>
    <row r="105" spans="1:80" ht="24.75" customHeight="1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</row>
    <row r="106" spans="1:80" ht="24.75" customHeight="1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</row>
    <row r="107" spans="1:80" ht="24.75" customHeight="1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</row>
    <row r="108" spans="1:80" ht="24.75" customHeight="1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</row>
    <row r="109" spans="1:80" ht="24.75" customHeight="1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</row>
    <row r="110" spans="1:80" ht="24.75" customHeight="1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</row>
    <row r="111" spans="1:80" ht="24.75" customHeight="1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</row>
    <row r="112" spans="1:80" ht="24.75" customHeight="1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</row>
    <row r="113" spans="1:80" ht="24.75" customHeight="1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</row>
    <row r="114" spans="1:80" ht="24.75" customHeight="1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</row>
    <row r="115" spans="1:80" ht="24.75" customHeight="1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</row>
    <row r="116" spans="1:80" ht="24.75" customHeight="1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</row>
    <row r="117" spans="1:80" ht="24.75" customHeight="1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</row>
    <row r="118" spans="1:80" ht="24.75" customHeight="1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</row>
    <row r="119" spans="1:80" ht="24.75" customHeight="1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</row>
    <row r="120" spans="1:80" ht="24.75" customHeight="1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</row>
    <row r="121" spans="1:80" ht="24.75" customHeight="1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</row>
    <row r="122" spans="1:80" ht="24.75" customHeight="1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</row>
    <row r="123" spans="1:80" ht="24.75" customHeight="1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</row>
    <row r="124" spans="1:80" ht="24.75" customHeight="1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</row>
    <row r="125" spans="1:80" ht="24.75" customHeight="1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</row>
    <row r="126" spans="1:80" ht="24.75" customHeight="1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</row>
    <row r="127" spans="1:80" ht="24.75" customHeight="1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</row>
    <row r="128" spans="1:80" ht="24.75" customHeight="1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</row>
    <row r="129" spans="1:80" ht="24.75" customHeight="1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</row>
    <row r="130" spans="1:80" ht="24.75" customHeight="1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</row>
    <row r="131" spans="1:80" ht="24.75" customHeight="1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</row>
    <row r="132" spans="1:80" ht="24.75" customHeight="1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</row>
    <row r="133" spans="1:80" ht="24.75" customHeight="1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</row>
    <row r="134" spans="1:80" ht="24.75" customHeight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</row>
    <row r="135" spans="1:80" ht="24.75" customHeight="1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</row>
    <row r="136" spans="1:80" ht="24.75" customHeight="1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</row>
    <row r="137" spans="1:80" ht="24.75" customHeight="1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</row>
    <row r="138" spans="1:80" ht="24.75" customHeight="1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</row>
    <row r="139" spans="1:80" ht="24.75" customHeight="1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</row>
    <row r="140" spans="1:80" ht="24.75" customHeight="1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</row>
    <row r="141" spans="1:80" ht="24.75" customHeight="1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</row>
    <row r="142" spans="1:80" ht="24.75" customHeight="1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</row>
    <row r="143" spans="1:80" ht="24.75" customHeight="1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</row>
    <row r="144" spans="1:80" ht="24.75" customHeight="1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</row>
    <row r="145" spans="1:80" ht="24.75" customHeight="1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</row>
    <row r="146" spans="1:80" ht="24.75" customHeight="1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</row>
    <row r="147" spans="1:80" ht="24.75" customHeight="1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</row>
    <row r="148" spans="1:80" ht="24.75" customHeight="1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</row>
    <row r="149" spans="1:80" ht="24.75" customHeight="1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</row>
    <row r="150" spans="1:80" ht="24.75" customHeight="1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</row>
    <row r="151" spans="1:80" ht="24.75" customHeight="1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</row>
    <row r="152" spans="1:80" ht="24.75" customHeight="1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</row>
    <row r="153" spans="1:80" ht="24.75" customHeight="1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</row>
    <row r="154" spans="1:80" ht="24.75" customHeight="1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</row>
    <row r="155" spans="1:80" ht="24.75" customHeight="1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</row>
    <row r="156" spans="1:80" ht="24.75" customHeight="1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</row>
    <row r="157" spans="1:80" ht="24.75" customHeight="1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</row>
    <row r="158" spans="1:80" ht="24.75" customHeight="1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</row>
    <row r="159" spans="1:80" ht="24.75" customHeight="1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</row>
    <row r="160" spans="1:80" ht="24.75" customHeight="1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</row>
    <row r="161" spans="1:80" ht="24.75" customHeight="1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</row>
    <row r="162" spans="1:80" ht="24.75" customHeight="1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</row>
    <row r="163" spans="1:80" ht="24.75" customHeight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</row>
    <row r="164" spans="1:80" ht="24.75" customHeight="1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</row>
    <row r="165" spans="1:80" ht="24.75" customHeight="1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</row>
    <row r="166" spans="1:80" ht="24.75" customHeight="1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</row>
    <row r="167" spans="1:80" ht="24.75" customHeight="1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</row>
    <row r="168" spans="1:80" ht="24.75" customHeight="1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</row>
    <row r="169" spans="1:80" ht="24.75" customHeight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</row>
    <row r="170" spans="1:80" ht="24.75" customHeight="1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</row>
    <row r="171" spans="1:80" ht="24.75" customHeight="1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</row>
    <row r="172" spans="1:80" ht="24.75" customHeight="1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</row>
    <row r="173" spans="1:80" ht="24.75" customHeight="1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</row>
    <row r="174" spans="1:80" ht="24.75" customHeight="1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</row>
    <row r="175" spans="1:80" ht="24.75" customHeight="1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</row>
    <row r="176" spans="1:80" ht="24.75" customHeight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</row>
    <row r="177" spans="1:80" ht="24.75" customHeight="1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</row>
    <row r="178" spans="1:80" ht="24.75" customHeight="1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</row>
    <row r="179" spans="1:80" ht="24.75" customHeight="1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</row>
    <row r="180" spans="1:80" ht="24.75" customHeight="1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</row>
    <row r="181" spans="1:80" ht="24.75" customHeight="1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</row>
    <row r="182" spans="1:80" ht="24.75" customHeight="1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</row>
    <row r="183" spans="1:80" ht="24.75" customHeight="1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</row>
    <row r="184" spans="1:80" ht="24.75" customHeight="1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</row>
    <row r="185" spans="1:80" ht="24.75" customHeight="1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</row>
    <row r="186" spans="1:80" ht="24.75" customHeight="1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</row>
    <row r="187" spans="1:80" ht="24.75" customHeight="1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</row>
    <row r="188" spans="1:80" ht="24.75" customHeight="1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</row>
    <row r="189" spans="1:80" ht="24.75" customHeight="1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</row>
    <row r="190" spans="1:80" ht="24.75" customHeight="1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</row>
    <row r="191" spans="1:80" ht="24.75" customHeight="1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</row>
    <row r="192" spans="1:80" ht="24.75" customHeight="1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</row>
    <row r="193" spans="1:80" ht="24.75" customHeight="1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</row>
    <row r="194" spans="1:80" ht="24.75" customHeight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</row>
    <row r="195" spans="1:80" ht="24.75" customHeight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</row>
    <row r="196" spans="1:80" ht="24.75" customHeight="1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</row>
    <row r="197" spans="1:80" ht="24.75" customHeight="1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</row>
    <row r="198" spans="1:80" ht="24.75" customHeight="1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</row>
    <row r="199" spans="1:80" ht="24.75" customHeight="1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</row>
    <row r="200" spans="1:80" ht="24.75" customHeight="1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</row>
    <row r="201" spans="1:80" ht="24.75" customHeight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</row>
    <row r="202" spans="1:80" ht="24.75" customHeight="1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</row>
    <row r="203" spans="1:80" ht="24.75" customHeight="1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</row>
    <row r="204" spans="1:80" ht="24.75" customHeight="1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</row>
    <row r="205" spans="1:80" ht="24.75" customHeight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</row>
    <row r="206" spans="1:80" ht="24.75" customHeight="1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</row>
    <row r="207" spans="1:80" ht="24.75" customHeight="1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</row>
    <row r="208" spans="1:80" ht="24.75" customHeight="1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</row>
    <row r="209" spans="1:80" ht="24.75" customHeight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</row>
    <row r="210" spans="1:80" ht="24.75" customHeight="1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</row>
    <row r="211" spans="1:80" ht="24.75" customHeight="1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</row>
    <row r="212" spans="1:80" ht="24.75" customHeight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</row>
    <row r="213" spans="1:80" ht="24.75" customHeight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</row>
    <row r="214" spans="1:80" ht="24.75" customHeight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</row>
    <row r="215" spans="1:80" ht="24.75" customHeight="1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</row>
    <row r="216" spans="1:80" ht="24.75" customHeight="1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</row>
    <row r="217" spans="1:80" ht="24.75" customHeight="1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</row>
    <row r="218" spans="1:80" ht="24.75" customHeight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</row>
    <row r="219" spans="1:80" ht="24.75" customHeight="1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</row>
    <row r="220" spans="1:80" ht="24.75" customHeight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</row>
    <row r="221" spans="1:80" ht="24.75" customHeight="1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</row>
    <row r="222" spans="1:80" ht="24.75" customHeight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</row>
    <row r="223" spans="1:80" ht="24.75" customHeight="1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</row>
    <row r="224" spans="1:80" ht="24.75" customHeight="1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</row>
    <row r="225" spans="1:80" ht="24.75" customHeight="1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</row>
    <row r="226" spans="1:80" ht="24.75" customHeight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</row>
    <row r="227" spans="1:80" ht="24.75" customHeight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</row>
    <row r="228" spans="1:80" ht="24.75" customHeight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</row>
    <row r="229" spans="1:80" ht="24.75" customHeight="1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</row>
    <row r="230" spans="1:80" ht="24.75" customHeight="1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</row>
    <row r="231" spans="1:80" ht="24.75" customHeight="1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</row>
    <row r="232" spans="1:80" ht="24.75" customHeight="1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</row>
    <row r="233" spans="1:80" ht="24.75" customHeight="1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</row>
    <row r="234" spans="1:80" ht="24.75" customHeight="1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</row>
    <row r="235" spans="1:80" ht="24.75" customHeight="1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</row>
    <row r="236" spans="1:80" ht="24.75" customHeight="1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</row>
    <row r="237" spans="1:80" ht="24.75" customHeight="1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</row>
    <row r="238" spans="1:80" ht="24.75" customHeight="1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</row>
    <row r="239" spans="1:80" ht="24.75" customHeight="1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</row>
    <row r="240" spans="1:80" ht="24.75" customHeight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</row>
    <row r="241" spans="1:80" ht="24.75" customHeight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</row>
    <row r="242" spans="1:80" ht="24.75" customHeight="1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</row>
    <row r="243" spans="1:80" ht="24.75" customHeight="1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</row>
    <row r="244" spans="1:80" ht="24.75" customHeight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</row>
    <row r="245" spans="1:80" ht="24.75" customHeight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</row>
    <row r="246" spans="1:80" ht="24.75" customHeight="1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</row>
    <row r="247" spans="1:80" ht="24.75" customHeight="1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</row>
    <row r="248" spans="1:80" ht="24.75" customHeight="1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</row>
    <row r="249" spans="1:80" ht="24.75" customHeight="1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</row>
    <row r="250" spans="1:80" ht="24.75" customHeight="1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</row>
    <row r="251" spans="1:80" ht="24.75" customHeigh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</row>
    <row r="252" spans="1:80" ht="24.75" customHeight="1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</row>
    <row r="253" spans="1:80" ht="24.75" customHeight="1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</row>
    <row r="254" spans="1:80" ht="24.75" customHeight="1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</row>
    <row r="255" spans="1:80" ht="24.75" customHeight="1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</row>
    <row r="256" spans="1:80" ht="24.75" customHeight="1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</row>
    <row r="257" spans="1:80" ht="24.75" customHeight="1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</row>
    <row r="258" spans="1:80" ht="24.75" customHeight="1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</row>
    <row r="259" spans="1:80" ht="24.75" customHeight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</row>
    <row r="260" spans="1:80" ht="24.75" customHeight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</row>
    <row r="261" spans="1:80" ht="24.75" customHeight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</row>
    <row r="262" spans="1:80" ht="24.75" customHeight="1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</row>
    <row r="263" spans="1:80" ht="24.75" customHeight="1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</row>
    <row r="264" spans="1:80" ht="24.75" customHeight="1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</row>
    <row r="265" spans="1:80" ht="24.75" customHeight="1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</row>
    <row r="266" spans="1:80" ht="24.75" customHeight="1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</row>
    <row r="267" spans="1:80" ht="24.75" customHeight="1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</row>
    <row r="268" spans="1:80" ht="24.75" customHeight="1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</row>
    <row r="269" spans="1:80" ht="24.75" customHeight="1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</row>
    <row r="270" spans="1:80" ht="24.75" customHeight="1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</row>
    <row r="271" spans="1:80" ht="24.75" customHeight="1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</row>
    <row r="272" spans="1:80" ht="24.75" customHeight="1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</row>
    <row r="273" spans="1:80" ht="24.75" customHeight="1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</row>
    <row r="274" spans="1:80" ht="24.75" customHeight="1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</row>
    <row r="275" spans="1:80" ht="24.75" customHeight="1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</row>
    <row r="276" spans="1:80" ht="24.75" customHeight="1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</row>
    <row r="277" spans="1:80" ht="24.75" customHeight="1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</row>
    <row r="278" spans="1:80" ht="24.75" customHeight="1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</row>
    <row r="279" spans="1:80" ht="24.75" customHeight="1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</row>
    <row r="280" spans="1:80" ht="24.75" customHeight="1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</row>
    <row r="281" spans="1:80" ht="24.75" customHeight="1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</row>
    <row r="282" spans="1:80" ht="24.75" customHeight="1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</row>
    <row r="283" spans="1:80" ht="24.75" customHeight="1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</row>
    <row r="284" spans="1:80" ht="24.75" customHeight="1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</row>
    <row r="285" spans="1:80" ht="24.75" customHeight="1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</row>
    <row r="286" spans="1:80" ht="24.75" customHeight="1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</row>
    <row r="287" spans="1:80" ht="24.75" customHeight="1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</row>
    <row r="288" spans="1:80" ht="24.75" customHeigh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</row>
    <row r="289" spans="1:80" ht="24.75" customHeight="1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</row>
    <row r="290" spans="1:80" ht="24.75" customHeight="1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</row>
    <row r="291" spans="1:80" ht="24.75" customHeight="1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</row>
    <row r="292" spans="1:80" ht="24.75" customHeight="1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</row>
    <row r="293" spans="1:80" ht="24.75" customHeight="1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</row>
    <row r="294" spans="1:80" ht="24.75" customHeight="1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</row>
    <row r="295" spans="1:80" ht="24.75" customHeight="1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</row>
    <row r="296" spans="1:80" ht="24.75" customHeight="1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</row>
    <row r="297" spans="1:80" ht="24.75" customHeight="1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</row>
    <row r="298" spans="1:80" ht="24.75" customHeight="1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</row>
    <row r="299" spans="1:80" ht="24.75" customHeight="1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</row>
    <row r="300" spans="1:80" ht="24.75" customHeight="1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</row>
    <row r="301" spans="1:80" ht="24.75" customHeight="1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</row>
    <row r="302" spans="1:80" ht="24.75" customHeight="1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</row>
    <row r="303" spans="1:80" ht="24.75" customHeight="1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</row>
    <row r="304" spans="1:80" ht="24.75" customHeight="1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</row>
    <row r="305" spans="1:80" ht="24.75" customHeight="1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</row>
    <row r="306" spans="1:80" ht="24.75" customHeight="1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</row>
    <row r="307" spans="1:80" ht="24.75" customHeight="1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</row>
    <row r="308" spans="1:80" ht="24.75" customHeight="1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</row>
    <row r="309" spans="1:80" ht="24.75" customHeight="1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</row>
    <row r="310" spans="1:80" ht="24.75" customHeight="1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</row>
    <row r="311" spans="1:80" ht="24.75" customHeight="1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</row>
    <row r="312" spans="1:80" ht="24.75" customHeight="1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</row>
    <row r="313" spans="1:80" ht="24.75" customHeight="1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</row>
    <row r="314" spans="1:80" ht="24.75" customHeight="1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</row>
    <row r="315" spans="1:80" ht="24.75" customHeight="1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</row>
    <row r="316" spans="1:80" ht="24.75" customHeight="1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</row>
    <row r="317" spans="1:80" ht="24.75" customHeight="1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</row>
    <row r="318" spans="1:80" ht="24.75" customHeight="1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</row>
    <row r="319" spans="1:80" ht="24.75" customHeight="1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</row>
    <row r="320" spans="1:80" ht="24.75" customHeight="1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</row>
    <row r="321" spans="1:80" ht="24.75" customHeight="1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</row>
    <row r="322" spans="1:80" ht="24.75" customHeight="1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</row>
    <row r="323" spans="1:80" ht="24.75" customHeight="1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</row>
    <row r="324" spans="1:80" ht="24.75" customHeight="1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</row>
    <row r="325" spans="1:80" ht="24.75" customHeight="1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</row>
    <row r="326" spans="1:80" ht="24.75" customHeight="1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</row>
    <row r="327" spans="1:80" ht="24.75" customHeight="1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</row>
    <row r="328" spans="1:80" ht="24.75" customHeight="1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</row>
    <row r="329" spans="1:80" ht="24.75" customHeight="1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</row>
    <row r="330" spans="1:80" ht="24.75" customHeight="1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</row>
    <row r="331" spans="1:80" ht="24.75" customHeight="1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</row>
    <row r="332" spans="1:80" ht="24.75" customHeight="1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</row>
    <row r="333" spans="1:80" ht="24.75" customHeight="1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</row>
    <row r="334" spans="1:80" ht="24.75" customHeight="1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</row>
    <row r="335" spans="1:80" ht="24.75" customHeight="1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</row>
    <row r="336" spans="1:80" ht="24.75" customHeight="1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</row>
    <row r="337" spans="1:80" ht="24.75" customHeight="1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</row>
    <row r="338" spans="1:80" ht="24.75" customHeight="1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</row>
    <row r="339" spans="1:80" ht="24.75" customHeight="1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</row>
    <row r="340" spans="1:80" ht="24.75" customHeight="1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</row>
    <row r="341" spans="1:80" ht="24.75" customHeight="1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</row>
    <row r="342" spans="1:80" ht="24.75" customHeight="1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</row>
    <row r="343" spans="1:80" ht="24.75" customHeight="1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</row>
    <row r="344" spans="1:80" ht="24.75" customHeight="1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</row>
    <row r="345" spans="1:80" ht="24.75" customHeight="1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</row>
    <row r="346" spans="1:80" ht="24.75" customHeight="1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</row>
    <row r="347" spans="1:80" ht="24.75" customHeight="1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</row>
    <row r="348" spans="1:80" ht="24.75" customHeight="1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</row>
    <row r="349" spans="1:80" ht="24.75" customHeight="1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</row>
    <row r="350" spans="1:80" ht="24.75" customHeight="1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</row>
    <row r="351" spans="1:80" ht="24.75" customHeight="1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</row>
    <row r="352" spans="1:80" ht="24.75" customHeight="1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</row>
    <row r="353" spans="1:80" ht="24.75" customHeight="1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</row>
    <row r="354" spans="1:80" ht="24.75" customHeight="1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</row>
    <row r="355" spans="1:80" ht="24.75" customHeight="1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</row>
    <row r="356" spans="1:80" ht="24.75" customHeight="1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</row>
    <row r="357" spans="1:80" ht="24.75" customHeight="1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</row>
    <row r="358" spans="1:80" ht="24.75" customHeight="1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</row>
    <row r="359" spans="1:80" ht="24.75" customHeight="1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</row>
    <row r="360" spans="1:80" ht="24.75" customHeight="1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</row>
    <row r="361" spans="1:80" ht="24.75" customHeight="1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</row>
    <row r="362" spans="1:80" ht="24.75" customHeight="1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</row>
    <row r="363" spans="1:80" ht="24.75" customHeight="1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</row>
    <row r="364" spans="1:80" ht="24.75" customHeight="1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</row>
    <row r="365" spans="1:80" ht="24.75" customHeight="1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</row>
    <row r="366" spans="1:80" ht="24.75" customHeight="1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</row>
    <row r="367" spans="1:80" ht="24.75" customHeight="1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</row>
    <row r="368" spans="1:80" ht="24.75" customHeight="1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</row>
    <row r="369" spans="1:80" ht="24.75" customHeight="1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</row>
    <row r="370" spans="1:80" ht="24.75" customHeight="1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</row>
    <row r="371" spans="1:80" ht="24.75" customHeight="1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</row>
    <row r="372" spans="1:80" ht="24.75" customHeight="1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</row>
    <row r="373" spans="1:80" ht="24.75" customHeight="1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</row>
    <row r="374" spans="1:80" ht="24.75" customHeight="1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</row>
    <row r="375" spans="1:80" ht="24.75" customHeight="1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</row>
    <row r="376" spans="1:80" ht="24.75" customHeight="1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</row>
    <row r="377" spans="1:80" ht="24.75" customHeight="1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</row>
    <row r="378" spans="1:80" ht="24.75" customHeight="1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</row>
    <row r="379" spans="1:80" ht="24.75" customHeight="1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</row>
    <row r="380" spans="1:80" ht="24.75" customHeight="1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</row>
    <row r="381" spans="1:80" ht="24.75" customHeight="1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</row>
    <row r="382" spans="1:80" ht="24.75" customHeight="1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</row>
    <row r="383" spans="1:80" ht="24.75" customHeight="1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</row>
    <row r="384" spans="1:80" ht="24.75" customHeight="1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</row>
    <row r="385" spans="1:80" ht="24.75" customHeight="1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</row>
    <row r="386" spans="1:80" ht="24.75" customHeight="1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</row>
    <row r="387" spans="1:80" ht="24.75" customHeight="1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</row>
    <row r="388" spans="1:80" ht="24.75" customHeight="1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</row>
    <row r="389" spans="1:80" ht="24.75" customHeight="1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</row>
    <row r="390" spans="1:80" ht="24.75" customHeight="1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</row>
    <row r="391" spans="1:80" ht="24.75" customHeight="1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</row>
    <row r="392" spans="1:80" ht="24.75" customHeight="1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</row>
    <row r="393" spans="1:80" ht="24.75" customHeight="1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</row>
    <row r="394" spans="1:80" ht="24.75" customHeight="1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</row>
    <row r="395" spans="1:80" ht="24.75" customHeight="1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</row>
    <row r="396" spans="1:80" ht="24.75" customHeight="1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</row>
    <row r="397" spans="1:80" ht="24.75" customHeight="1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</row>
    <row r="398" spans="1:80" ht="24.75" customHeight="1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</row>
    <row r="399" spans="1:80" ht="24.75" customHeight="1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</row>
    <row r="400" spans="1:80" ht="24.75" customHeight="1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</row>
    <row r="401" spans="1:80" ht="24.75" customHeight="1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</row>
    <row r="402" spans="1:80" ht="24.75" customHeight="1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</row>
    <row r="403" spans="1:80" ht="24.75" customHeight="1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</row>
    <row r="404" spans="1:80" ht="24.75" customHeight="1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</row>
    <row r="405" spans="1:80" ht="24.75" customHeight="1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</row>
    <row r="406" spans="1:80" ht="24.75" customHeight="1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</row>
    <row r="407" spans="1:80" ht="24.75" customHeight="1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</row>
    <row r="408" spans="1:80" ht="24.75" customHeight="1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</row>
    <row r="409" spans="1:80" ht="24.75" customHeight="1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</row>
    <row r="410" spans="1:80" ht="24.75" customHeight="1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</row>
    <row r="411" spans="1:80" ht="24.75" customHeight="1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</row>
    <row r="412" spans="1:80" ht="24.75" customHeight="1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</row>
    <row r="413" spans="1:80" ht="24.75" customHeight="1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</row>
    <row r="414" spans="1:80" ht="24.75" customHeight="1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</row>
    <row r="415" spans="1:80" ht="24.75" customHeight="1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</row>
    <row r="416" spans="1:80" ht="24.75" customHeight="1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</row>
    <row r="417" spans="1:80" ht="24.75" customHeight="1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</row>
    <row r="418" spans="1:80" ht="24.75" customHeight="1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</row>
    <row r="419" spans="1:80" ht="24.75" customHeight="1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</row>
    <row r="420" spans="1:80" ht="24.75" customHeight="1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</row>
    <row r="421" spans="1:80" ht="24.75" customHeight="1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</row>
    <row r="422" spans="1:80" ht="24.75" customHeight="1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</row>
    <row r="423" spans="1:80" ht="24.75" customHeight="1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</row>
    <row r="424" spans="1:80" ht="24.75" customHeight="1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</row>
    <row r="425" spans="1:80" ht="24.75" customHeight="1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</row>
    <row r="426" spans="1:80" ht="24.75" customHeight="1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</row>
    <row r="427" spans="1:80" ht="24.75" customHeight="1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</row>
    <row r="428" spans="1:80" ht="24.75" customHeight="1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</row>
    <row r="429" spans="1:80" ht="24.75" customHeight="1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</row>
    <row r="430" spans="1:80" ht="24.75" customHeight="1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</row>
    <row r="431" spans="1:80" ht="24.75" customHeight="1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</row>
    <row r="432" spans="1:80" ht="24.75" customHeight="1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</row>
    <row r="433" spans="1:80" ht="24.75" customHeight="1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</row>
    <row r="434" spans="1:80" ht="24.75" customHeight="1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</row>
    <row r="435" spans="1:80" ht="24.75" customHeight="1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</row>
    <row r="436" spans="1:80" ht="24.75" customHeight="1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</row>
    <row r="437" spans="1:80" ht="24.75" customHeight="1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</row>
    <row r="438" spans="1:80" ht="24.75" customHeight="1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</row>
    <row r="439" spans="1:80" ht="24.75" customHeight="1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</row>
    <row r="440" spans="1:80" ht="24.75" customHeight="1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</row>
    <row r="441" spans="1:80" ht="24.75" customHeight="1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</row>
    <row r="442" spans="1:80" ht="24.75" customHeight="1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</row>
    <row r="443" spans="1:80" ht="24.75" customHeight="1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</row>
    <row r="444" spans="1:80" ht="24.75" customHeight="1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</row>
    <row r="445" spans="1:80" ht="24.75" customHeight="1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</row>
    <row r="446" spans="1:80" ht="24.75" customHeight="1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</row>
    <row r="447" spans="1:80" ht="24.75" customHeight="1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</row>
    <row r="448" spans="1:80" ht="24.75" customHeight="1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</row>
    <row r="449" spans="1:80" ht="24.75" customHeight="1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</row>
    <row r="450" spans="1:80" ht="24.75" customHeight="1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</row>
    <row r="451" spans="1:80" ht="24.75" customHeight="1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</row>
    <row r="452" spans="1:80" ht="24.75" customHeight="1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</row>
    <row r="453" spans="1:80" ht="24.75" customHeight="1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</row>
    <row r="454" spans="1:80" ht="24.75" customHeight="1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</row>
    <row r="455" spans="1:80" ht="24.75" customHeight="1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</row>
    <row r="456" spans="1:80" ht="24.75" customHeight="1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</row>
    <row r="457" spans="1:80" ht="24.75" customHeight="1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</row>
    <row r="458" spans="1:80" ht="24.75" customHeight="1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</row>
    <row r="459" spans="1:80" ht="24.75" customHeight="1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</row>
    <row r="460" spans="1:80" ht="24.75" customHeight="1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</row>
    <row r="461" spans="1:80" ht="24.75" customHeight="1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</row>
    <row r="462" spans="1:80" ht="24.75" customHeight="1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</row>
    <row r="463" spans="1:80" ht="24.75" customHeight="1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</row>
    <row r="464" spans="1:80" ht="24.75" customHeight="1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</row>
    <row r="465" spans="1:80" ht="24.75" customHeight="1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</row>
    <row r="466" spans="1:80" ht="24.75" customHeight="1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</row>
    <row r="467" spans="1:80" ht="24.75" customHeight="1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</row>
    <row r="468" spans="1:80" ht="24.75" customHeight="1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</row>
    <row r="469" spans="1:80" ht="24.75" customHeight="1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</row>
    <row r="470" spans="1:80" ht="24.75" customHeight="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</row>
    <row r="471" spans="1:80" ht="24.75" customHeight="1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</row>
    <row r="472" spans="1:80" ht="24.75" customHeight="1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</row>
    <row r="473" spans="1:80" ht="24.75" customHeight="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</row>
    <row r="474" spans="1:80" ht="24.75" customHeight="1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</row>
    <row r="475" spans="1:80" ht="24.75" customHeight="1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</row>
    <row r="476" spans="1:80" ht="24.75" customHeight="1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</row>
    <row r="477" spans="1:80" ht="24.75" customHeight="1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</row>
    <row r="478" spans="1:80" ht="24.75" customHeight="1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</row>
    <row r="479" spans="1:80" ht="24.75" customHeight="1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</row>
    <row r="480" spans="1:80" ht="24.75" customHeight="1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</row>
    <row r="481" spans="1:80" ht="24.75" customHeight="1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</row>
    <row r="482" spans="1:80" ht="24.75" customHeight="1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</row>
    <row r="483" spans="1:80" ht="24.75" customHeight="1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</row>
    <row r="484" spans="1:80" ht="24.75" customHeight="1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</row>
    <row r="485" spans="1:80" ht="24.75" customHeight="1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</row>
    <row r="486" spans="1:80" ht="24.75" customHeight="1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</row>
    <row r="487" spans="1:80" ht="24.75" customHeight="1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</row>
    <row r="488" spans="1:80" ht="24.75" customHeight="1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</row>
    <row r="489" spans="1:80" ht="24.75" customHeight="1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</row>
    <row r="490" spans="1:80" ht="24.75" customHeight="1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</row>
    <row r="491" spans="1:80" ht="24.75" customHeight="1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</row>
    <row r="492" spans="1:80" ht="24.75" customHeight="1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</row>
    <row r="493" spans="1:80" ht="24.75" customHeight="1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</row>
    <row r="494" spans="1:80" ht="24.75" customHeight="1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</row>
    <row r="495" spans="1:80" ht="24.75" customHeight="1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</row>
    <row r="496" spans="1:80" ht="24.75" customHeight="1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</row>
    <row r="497" spans="1:80" ht="24.75" customHeight="1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</row>
    <row r="498" spans="1:80" ht="24.75" customHeight="1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</row>
    <row r="499" spans="1:80" ht="24.75" customHeight="1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</row>
    <row r="500" spans="1:80" ht="24.75" customHeight="1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</row>
    <row r="501" spans="1:80" ht="24.75" customHeight="1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</row>
    <row r="502" spans="1:80" ht="24.75" customHeight="1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</row>
    <row r="503" spans="1:80" ht="24.75" customHeight="1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</row>
    <row r="504" spans="1:80" ht="24.75" customHeight="1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</row>
    <row r="505" spans="1:80" ht="24.75" customHeight="1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</row>
    <row r="506" spans="1:80" ht="24.75" customHeight="1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</row>
    <row r="507" spans="1:80" ht="24.75" customHeight="1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</row>
    <row r="508" spans="1:80" ht="24.75" customHeight="1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</row>
    <row r="509" spans="1:80" ht="24.75" customHeight="1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</row>
    <row r="510" spans="1:80" ht="24.75" customHeight="1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</row>
    <row r="511" spans="1:80" ht="24.75" customHeight="1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</row>
    <row r="512" spans="1:80" ht="24.75" customHeight="1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</row>
    <row r="513" spans="1:80" ht="24.75" customHeight="1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</row>
    <row r="514" spans="1:80" ht="24.75" customHeight="1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</row>
    <row r="515" spans="1:80" ht="24.75" customHeight="1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</row>
    <row r="516" spans="1:80" ht="24.75" customHeight="1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</row>
    <row r="517" spans="1:80" ht="24.75" customHeight="1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</row>
    <row r="518" spans="1:80" ht="24.75" customHeight="1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</row>
    <row r="519" spans="1:80" ht="24.75" customHeight="1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</row>
    <row r="520" spans="1:80" ht="24.75" customHeight="1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</row>
    <row r="521" spans="1:80" ht="24.75" customHeight="1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</row>
    <row r="522" spans="1:80" ht="24.75" customHeight="1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</row>
    <row r="523" spans="1:80" ht="24.75" customHeight="1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</row>
    <row r="524" spans="1:80" ht="24.75" customHeight="1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</row>
    <row r="525" spans="1:80" ht="24.75" customHeight="1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</row>
    <row r="526" spans="1:80" ht="24.75" customHeight="1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</row>
    <row r="527" spans="1:80" ht="24.75" customHeight="1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</row>
    <row r="528" spans="1:80" ht="24.75" customHeight="1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</row>
    <row r="529" spans="1:80" ht="24.75" customHeight="1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</row>
    <row r="530" spans="1:80" ht="24.75" customHeight="1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</row>
    <row r="531" spans="1:80" ht="24.75" customHeight="1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</row>
    <row r="532" spans="1:80" ht="24.75" customHeight="1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</row>
    <row r="533" spans="1:80" ht="24.75" customHeight="1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</row>
    <row r="534" spans="1:80" ht="24.75" customHeight="1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</row>
    <row r="535" spans="1:80" ht="24.75" customHeight="1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</row>
    <row r="536" spans="1:80" ht="24.75" customHeight="1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</row>
    <row r="537" spans="1:80" ht="24.75" customHeight="1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</row>
    <row r="538" spans="1:80" ht="24.75" customHeight="1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</row>
    <row r="539" spans="1:80" ht="24.75" customHeight="1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</row>
    <row r="540" spans="1:80" ht="24.75" customHeight="1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</row>
    <row r="541" spans="1:80" ht="24.75" customHeight="1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</row>
    <row r="542" spans="1:80" ht="24.75" customHeight="1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</row>
    <row r="543" spans="1:80" ht="24.75" customHeight="1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</row>
    <row r="544" spans="1:80" ht="24.75" customHeight="1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</row>
    <row r="545" spans="1:80" ht="24.75" customHeight="1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</row>
    <row r="546" spans="1:80" ht="24.75" customHeight="1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</row>
    <row r="547" spans="1:80" ht="24.75" customHeight="1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</row>
    <row r="548" spans="1:80" ht="24.75" customHeight="1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</row>
    <row r="549" spans="1:80" ht="24.75" customHeight="1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</row>
    <row r="550" spans="1:80" ht="24.75" customHeight="1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</row>
    <row r="551" spans="1:80" ht="24.75" customHeight="1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</row>
    <row r="552" spans="1:80" ht="24.75" customHeight="1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</row>
    <row r="553" spans="1:80" ht="24.75" customHeight="1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</row>
    <row r="554" spans="1:80" ht="24.75" customHeight="1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</row>
    <row r="555" spans="1:80" ht="24.75" customHeight="1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</row>
    <row r="556" spans="1:80" ht="24.75" customHeight="1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</row>
    <row r="557" spans="1:80" ht="24.75" customHeight="1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</row>
    <row r="558" spans="1:80" ht="24.75" customHeight="1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</row>
    <row r="559" spans="1:80" ht="24.75" customHeight="1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</row>
    <row r="560" spans="1:80" ht="24.75" customHeight="1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</row>
    <row r="561" spans="1:80" ht="24.75" customHeight="1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</row>
    <row r="562" spans="1:80" ht="24.75" customHeight="1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</row>
    <row r="563" spans="1:80" ht="24.75" customHeight="1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</row>
    <row r="564" spans="1:80" ht="24.75" customHeight="1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</row>
    <row r="565" spans="1:80" ht="24.75" customHeight="1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</row>
    <row r="566" spans="1:80" ht="24.75" customHeight="1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</row>
    <row r="567" spans="1:80" ht="24.75" customHeight="1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</row>
    <row r="568" spans="1:80" ht="24.75" customHeight="1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</row>
    <row r="569" spans="1:80" ht="24.75" customHeight="1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</row>
    <row r="570" spans="1:80" ht="24.75" customHeight="1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</row>
    <row r="571" spans="1:80" ht="24.75" customHeight="1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</row>
    <row r="572" spans="1:80" ht="24.75" customHeight="1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</row>
    <row r="573" spans="1:80" ht="24.75" customHeight="1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</row>
    <row r="574" spans="1:80" ht="24.75" customHeight="1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</row>
    <row r="575" spans="1:80" ht="24.75" customHeight="1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</row>
    <row r="576" spans="1:80" ht="24.75" customHeight="1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</row>
    <row r="577" spans="1:80" ht="24.75" customHeight="1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</row>
    <row r="578" spans="1:80" ht="24.75" customHeight="1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</row>
    <row r="579" spans="1:80" ht="24.75" customHeight="1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</row>
    <row r="580" spans="1:80" ht="24.75" customHeight="1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</row>
    <row r="581" spans="1:80" ht="24.75" customHeight="1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</row>
    <row r="582" spans="1:80" ht="24.75" customHeight="1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</row>
    <row r="583" spans="1:80" ht="24.75" customHeight="1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</row>
    <row r="584" spans="1:80" ht="24.75" customHeight="1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</row>
    <row r="585" spans="1:80" ht="24.75" customHeight="1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</row>
    <row r="586" spans="1:80" ht="24.75" customHeight="1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</row>
    <row r="587" spans="1:80" ht="24.75" customHeight="1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</row>
    <row r="588" spans="1:80" ht="24.75" customHeight="1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</row>
    <row r="589" spans="1:80" ht="24.75" customHeight="1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</row>
    <row r="590" spans="1:80" ht="24.75" customHeight="1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</row>
    <row r="591" spans="1:80" ht="24.75" customHeight="1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</row>
    <row r="592" spans="1:80" ht="24.75" customHeight="1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</row>
    <row r="593" spans="1:80" ht="24.75" customHeight="1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</row>
    <row r="594" spans="1:80" ht="24.75" customHeight="1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</row>
    <row r="595" spans="1:80" ht="24.75" customHeight="1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</row>
    <row r="596" spans="1:80" ht="24.75" customHeight="1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</row>
    <row r="597" spans="1:80" ht="24.75" customHeight="1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</row>
    <row r="598" spans="1:80" ht="24.75" customHeight="1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</row>
    <row r="599" spans="1:80" ht="24.75" customHeight="1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</row>
    <row r="600" spans="1:80" ht="24.75" customHeight="1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</row>
    <row r="601" spans="1:80" ht="24.75" customHeight="1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</row>
    <row r="602" spans="1:80" ht="24.75" customHeight="1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</row>
    <row r="603" spans="1:80" ht="24.75" customHeight="1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</row>
    <row r="604" spans="1:80" ht="24.75" customHeight="1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</row>
    <row r="605" spans="1:80" ht="24.75" customHeight="1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</row>
    <row r="606" spans="1:80" ht="24.75" customHeight="1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</row>
    <row r="607" spans="1:80" ht="24.75" customHeight="1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</row>
    <row r="608" spans="1:80" ht="24.75" customHeight="1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</row>
    <row r="609" spans="1:80" ht="24.75" customHeight="1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</row>
    <row r="610" spans="1:80" ht="24.75" customHeight="1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</row>
    <row r="611" spans="1:80" ht="24.75" customHeight="1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</row>
    <row r="612" spans="1:80" ht="24.75" customHeight="1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</row>
    <row r="613" spans="1:80" ht="24.75" customHeight="1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</row>
    <row r="614" spans="1:80" ht="24.75" customHeight="1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</row>
    <row r="615" spans="1:80" ht="24.75" customHeight="1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</row>
    <row r="616" spans="1:80" ht="24.75" customHeight="1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</row>
    <row r="617" spans="1:80" ht="24.75" customHeight="1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</row>
    <row r="618" spans="1:80" ht="24.75" customHeight="1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</row>
    <row r="619" spans="1:80" ht="24.75" customHeight="1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</row>
    <row r="620" spans="1:80" ht="24.75" customHeight="1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</row>
    <row r="621" spans="1:80" ht="24.75" customHeight="1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</row>
    <row r="622" spans="1:80" ht="24.75" customHeight="1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</row>
    <row r="623" spans="1:80" ht="24.75" customHeight="1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</row>
    <row r="624" spans="1:80" ht="24.75" customHeight="1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</row>
    <row r="625" spans="1:80" ht="24.75" customHeight="1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</row>
    <row r="626" spans="1:80" ht="24.75" customHeight="1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</row>
    <row r="627" spans="1:80" ht="24.75" customHeight="1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</row>
    <row r="628" spans="1:80" ht="24.75" customHeight="1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</row>
    <row r="629" spans="1:80" ht="24.75" customHeight="1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</row>
    <row r="630" spans="1:80" ht="24.75" customHeight="1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</row>
    <row r="631" spans="1:80" ht="24.75" customHeight="1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</row>
    <row r="632" spans="1:80" ht="24.75" customHeight="1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</row>
    <row r="633" spans="1:80" ht="24.75" customHeight="1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</row>
    <row r="634" spans="1:80" ht="24.75" customHeight="1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</row>
    <row r="635" spans="1:80" ht="24.75" customHeight="1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</row>
    <row r="636" spans="1:80" ht="24.75" customHeight="1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</row>
    <row r="637" spans="1:80" ht="24.75" customHeight="1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</row>
    <row r="638" spans="1:80" ht="24.75" customHeight="1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</row>
    <row r="639" spans="1:80" ht="24.75" customHeight="1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</row>
    <row r="640" spans="1:80" ht="24.75" customHeight="1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</row>
    <row r="641" spans="1:80" ht="24.75" customHeight="1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</row>
    <row r="642" spans="1:80" ht="24.75" customHeight="1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</row>
    <row r="643" spans="1:80" ht="24.75" customHeight="1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</row>
    <row r="644" spans="1:80" ht="24.75" customHeight="1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</row>
    <row r="645" spans="1:80" ht="24.75" customHeight="1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</row>
    <row r="646" spans="1:80" ht="24.75" customHeight="1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</row>
    <row r="647" spans="1:80" ht="24.75" customHeight="1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</row>
    <row r="648" spans="1:80" ht="24.75" customHeight="1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</row>
    <row r="649" spans="1:80" ht="24.75" customHeight="1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</row>
    <row r="650" spans="1:80" ht="24.75" customHeight="1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</row>
    <row r="651" spans="1:80" ht="24.75" customHeight="1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</row>
    <row r="652" spans="1:80" ht="24.75" customHeight="1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</row>
    <row r="653" spans="1:80" ht="24.75" customHeight="1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</row>
    <row r="654" spans="1:80" ht="24.75" customHeight="1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</row>
    <row r="655" spans="1:80" ht="24.75" customHeight="1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</row>
    <row r="656" spans="1:80" ht="24.75" customHeight="1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</row>
    <row r="657" spans="1:80" ht="24.75" customHeight="1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</row>
    <row r="658" spans="1:80" ht="24.75" customHeight="1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</row>
    <row r="659" spans="1:80" ht="24.75" customHeight="1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</row>
    <row r="660" spans="1:80" ht="24.75" customHeight="1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</row>
    <row r="661" spans="1:80" ht="24.75" customHeight="1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</row>
    <row r="662" spans="1:80" ht="24.75" customHeight="1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</row>
    <row r="663" spans="1:80" ht="24.75" customHeight="1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</row>
    <row r="664" spans="1:80" ht="24.75" customHeight="1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</row>
    <row r="665" spans="1:80" ht="24.75" customHeight="1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</row>
    <row r="666" spans="1:80" ht="24.75" customHeight="1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</row>
    <row r="667" spans="1:80" ht="24.75" customHeight="1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</row>
    <row r="668" spans="1:80" ht="24.75" customHeight="1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</row>
    <row r="669" spans="1:80" ht="24.75" customHeight="1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</row>
    <row r="670" spans="1:80" ht="24.75" customHeight="1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</row>
    <row r="671" spans="1:80" ht="24.75" customHeight="1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</row>
    <row r="672" spans="1:80" ht="24.75" customHeight="1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</row>
    <row r="673" spans="1:80" ht="24.75" customHeight="1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</row>
    <row r="674" spans="1:80" ht="24.75" customHeight="1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</row>
    <row r="675" spans="1:80" ht="24.75" customHeight="1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</row>
    <row r="676" spans="1:80" ht="24.75" customHeight="1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</row>
    <row r="677" spans="1:80" ht="24.75" customHeight="1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</row>
    <row r="678" spans="1:80" ht="24.75" customHeight="1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</row>
    <row r="679" spans="1:80" ht="24.75" customHeight="1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</row>
    <row r="680" spans="1:80" ht="24.75" customHeight="1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</row>
    <row r="681" spans="1:80" ht="24.75" customHeight="1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</row>
    <row r="682" spans="1:80" ht="24.75" customHeight="1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</row>
    <row r="683" spans="1:80" ht="24.75" customHeight="1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</row>
    <row r="684" spans="1:80" ht="24.75" customHeight="1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</row>
    <row r="685" spans="1:80" ht="24.75" customHeight="1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</row>
    <row r="686" spans="1:80" ht="24.75" customHeight="1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</row>
    <row r="687" spans="1:80" ht="24.75" customHeight="1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</row>
    <row r="688" spans="1:80" ht="24.75" customHeight="1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</row>
    <row r="689" spans="1:80" ht="24.75" customHeight="1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</row>
    <row r="690" spans="1:80" ht="24.75" customHeight="1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</row>
    <row r="691" spans="1:80" ht="24.75" customHeight="1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</row>
    <row r="692" spans="1:80" ht="24.75" customHeight="1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</row>
    <row r="693" spans="1:80" ht="24.75" customHeight="1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</row>
    <row r="694" spans="1:80" ht="24.75" customHeight="1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</row>
    <row r="695" spans="1:80" ht="24.75" customHeight="1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</row>
    <row r="696" spans="1:80" ht="24.75" customHeight="1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</row>
    <row r="697" spans="1:80" ht="24.75" customHeight="1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</row>
    <row r="698" spans="1:80" ht="24.75" customHeight="1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</row>
    <row r="699" spans="1:80" ht="24.75" customHeight="1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</row>
    <row r="700" spans="1:80" ht="24.75" customHeight="1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</row>
    <row r="701" spans="1:80" ht="24.75" customHeight="1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</row>
    <row r="702" spans="1:80" ht="24.75" customHeight="1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</row>
    <row r="703" spans="1:80" ht="24.75" customHeight="1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</row>
    <row r="704" spans="1:80" ht="24.75" customHeight="1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</row>
    <row r="705" spans="1:80" ht="24.75" customHeight="1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</row>
    <row r="706" spans="1:80" ht="24.75" customHeight="1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</row>
    <row r="707" spans="1:80" ht="24.75" customHeight="1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</row>
    <row r="708" spans="1:80" ht="24.75" customHeight="1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</row>
    <row r="709" spans="1:80" ht="24.75" customHeight="1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</row>
    <row r="710" spans="1:80" ht="24.75" customHeight="1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</row>
    <row r="711" spans="1:80" ht="24.75" customHeight="1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</row>
    <row r="712" spans="1:80" ht="24.75" customHeight="1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</row>
    <row r="713" spans="1:80" ht="24.75" customHeight="1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</row>
    <row r="714" spans="1:80" ht="24.75" customHeight="1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</row>
    <row r="715" spans="1:80" ht="24.75" customHeight="1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</row>
    <row r="716" spans="1:80" ht="24.75" customHeight="1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</row>
    <row r="717" spans="1:80" ht="24.75" customHeight="1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</row>
    <row r="718" spans="1:80" ht="24.75" customHeight="1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</row>
    <row r="719" spans="1:80" ht="24.75" customHeight="1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</row>
    <row r="720" spans="1:80" ht="24.75" customHeight="1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</row>
    <row r="721" spans="1:80" ht="24.75" customHeight="1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</row>
    <row r="722" spans="1:80" ht="24.75" customHeight="1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</row>
    <row r="723" spans="1:80" ht="24.75" customHeight="1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</row>
    <row r="724" spans="1:80" ht="24.75" customHeight="1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</row>
    <row r="725" spans="1:80" ht="24.75" customHeight="1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</row>
    <row r="726" spans="1:80" ht="24.75" customHeight="1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</row>
    <row r="727" spans="1:80" ht="24.75" customHeight="1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</row>
    <row r="728" spans="1:80" ht="24.75" customHeight="1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</row>
    <row r="729" spans="1:80" ht="24.75" customHeight="1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</row>
    <row r="730" spans="1:80" ht="24.75" customHeight="1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</row>
    <row r="731" spans="1:80" ht="24.75" customHeight="1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</row>
    <row r="732" spans="1:80" ht="24.75" customHeight="1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  <c r="BY732" s="28"/>
      <c r="BZ732" s="28"/>
      <c r="CA732" s="28"/>
      <c r="CB732" s="28"/>
    </row>
    <row r="733" spans="1:80" ht="24.75" customHeight="1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  <c r="BY733" s="28"/>
      <c r="BZ733" s="28"/>
      <c r="CA733" s="28"/>
      <c r="CB733" s="28"/>
    </row>
    <row r="734" spans="1:80" ht="24.75" customHeight="1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  <c r="BZ734" s="28"/>
      <c r="CA734" s="28"/>
      <c r="CB734" s="28"/>
    </row>
    <row r="735" spans="1:80" ht="24.75" customHeight="1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  <c r="BZ735" s="28"/>
      <c r="CA735" s="28"/>
      <c r="CB735" s="28"/>
    </row>
    <row r="736" spans="1:80" ht="24.75" customHeight="1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  <c r="BZ736" s="28"/>
      <c r="CA736" s="28"/>
      <c r="CB736" s="28"/>
    </row>
    <row r="737" spans="1:80" ht="24.75" customHeight="1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  <c r="BZ737" s="28"/>
      <c r="CA737" s="28"/>
      <c r="CB737" s="28"/>
    </row>
    <row r="738" spans="1:80" ht="24.75" customHeight="1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  <c r="BY738" s="28"/>
      <c r="BZ738" s="28"/>
      <c r="CA738" s="28"/>
      <c r="CB738" s="28"/>
    </row>
    <row r="739" spans="1:80" ht="24.75" customHeight="1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  <c r="BY739" s="28"/>
      <c r="BZ739" s="28"/>
      <c r="CA739" s="28"/>
      <c r="CB739" s="28"/>
    </row>
    <row r="740" spans="1:80" ht="24.75" customHeight="1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</row>
    <row r="741" spans="1:80" ht="24.75" customHeight="1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</row>
    <row r="742" spans="1:80" ht="24.75" customHeight="1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</row>
    <row r="743" spans="1:80" ht="24.75" customHeight="1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</row>
    <row r="744" spans="1:80" ht="24.75" customHeight="1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</row>
    <row r="745" spans="1:80" ht="24.75" customHeight="1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</row>
    <row r="746" spans="1:80" ht="24.75" customHeight="1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</row>
    <row r="747" spans="1:80" ht="24.75" customHeight="1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</row>
    <row r="748" spans="1:80" ht="24.75" customHeight="1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</row>
    <row r="749" spans="1:80" ht="24.75" customHeight="1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</row>
    <row r="750" spans="1:80" ht="24.75" customHeight="1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</row>
    <row r="751" spans="1:80" ht="24.75" customHeight="1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</row>
    <row r="752" spans="1:80" ht="24.75" customHeight="1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</row>
    <row r="753" spans="1:80" ht="24.75" customHeight="1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</row>
    <row r="754" spans="1:80" ht="24.75" customHeight="1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</row>
    <row r="755" spans="1:80" ht="24.75" customHeight="1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  <c r="BY755" s="28"/>
      <c r="BZ755" s="28"/>
      <c r="CA755" s="28"/>
      <c r="CB755" s="28"/>
    </row>
    <row r="756" spans="1:80" ht="24.75" customHeight="1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</row>
    <row r="757" spans="1:80" ht="24.75" customHeight="1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</row>
    <row r="758" spans="1:80" ht="24.75" customHeight="1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</row>
    <row r="759" spans="1:80" ht="24.75" customHeight="1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</row>
    <row r="760" spans="1:80" ht="24.75" customHeight="1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</row>
    <row r="761" spans="1:80" ht="24.75" customHeight="1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</row>
    <row r="762" spans="1:80" ht="24.75" customHeight="1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  <c r="BZ762" s="28"/>
      <c r="CA762" s="28"/>
      <c r="CB762" s="28"/>
    </row>
    <row r="763" spans="1:80" ht="24.75" customHeight="1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  <c r="BY763" s="28"/>
      <c r="BZ763" s="28"/>
      <c r="CA763" s="28"/>
      <c r="CB763" s="28"/>
    </row>
    <row r="764" spans="1:80" ht="24.75" customHeight="1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</row>
    <row r="765" spans="1:80" ht="24.75" customHeight="1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  <c r="BZ765" s="28"/>
      <c r="CA765" s="28"/>
      <c r="CB765" s="28"/>
    </row>
    <row r="766" spans="1:80" ht="24.75" customHeight="1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  <c r="BY766" s="28"/>
      <c r="BZ766" s="28"/>
      <c r="CA766" s="28"/>
      <c r="CB766" s="28"/>
    </row>
    <row r="767" spans="1:80" ht="24.75" customHeight="1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  <c r="BY767" s="28"/>
      <c r="BZ767" s="28"/>
      <c r="CA767" s="28"/>
      <c r="CB767" s="28"/>
    </row>
    <row r="768" spans="1:80" ht="24.75" customHeight="1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  <c r="BZ768" s="28"/>
      <c r="CA768" s="28"/>
      <c r="CB768" s="28"/>
    </row>
    <row r="769" spans="1:80" ht="24.75" customHeight="1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  <c r="BY769" s="28"/>
      <c r="BZ769" s="28"/>
      <c r="CA769" s="28"/>
      <c r="CB769" s="28"/>
    </row>
    <row r="770" spans="1:80" ht="24.75" customHeight="1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  <c r="BY770" s="28"/>
      <c r="BZ770" s="28"/>
      <c r="CA770" s="28"/>
      <c r="CB770" s="28"/>
    </row>
    <row r="771" spans="1:80" ht="24.75" customHeight="1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  <c r="BY771" s="28"/>
      <c r="BZ771" s="28"/>
      <c r="CA771" s="28"/>
      <c r="CB771" s="28"/>
    </row>
    <row r="772" spans="1:80" ht="24.75" customHeight="1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  <c r="BY772" s="28"/>
      <c r="BZ772" s="28"/>
      <c r="CA772" s="28"/>
      <c r="CB772" s="28"/>
    </row>
    <row r="773" spans="1:80" ht="24.75" customHeight="1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  <c r="BY773" s="28"/>
      <c r="BZ773" s="28"/>
      <c r="CA773" s="28"/>
      <c r="CB773" s="28"/>
    </row>
    <row r="774" spans="1:80" ht="24.75" customHeight="1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  <c r="BY774" s="28"/>
      <c r="BZ774" s="28"/>
      <c r="CA774" s="28"/>
      <c r="CB774" s="28"/>
    </row>
    <row r="775" spans="1:80" ht="24.75" customHeight="1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  <c r="BY775" s="28"/>
      <c r="BZ775" s="28"/>
      <c r="CA775" s="28"/>
      <c r="CB775" s="28"/>
    </row>
    <row r="776" spans="1:80" ht="24.75" customHeight="1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  <c r="BY776" s="28"/>
      <c r="BZ776" s="28"/>
      <c r="CA776" s="28"/>
      <c r="CB776" s="28"/>
    </row>
    <row r="777" spans="1:80" ht="24.75" customHeight="1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  <c r="BY777" s="28"/>
      <c r="BZ777" s="28"/>
      <c r="CA777" s="28"/>
      <c r="CB777" s="28"/>
    </row>
    <row r="778" spans="1:80" ht="24.75" customHeight="1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  <c r="BY778" s="28"/>
      <c r="BZ778" s="28"/>
      <c r="CA778" s="28"/>
      <c r="CB778" s="28"/>
    </row>
    <row r="779" spans="1:80" ht="24.75" customHeight="1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  <c r="BY779" s="28"/>
      <c r="BZ779" s="28"/>
      <c r="CA779" s="28"/>
      <c r="CB779" s="28"/>
    </row>
    <row r="780" spans="1:80" ht="24.75" customHeight="1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  <c r="BY780" s="28"/>
      <c r="BZ780" s="28"/>
      <c r="CA780" s="28"/>
      <c r="CB780" s="28"/>
    </row>
    <row r="781" spans="1:80" ht="24.75" customHeight="1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  <c r="BY781" s="28"/>
      <c r="BZ781" s="28"/>
      <c r="CA781" s="28"/>
      <c r="CB781" s="28"/>
    </row>
    <row r="782" spans="1:80" ht="24.75" customHeight="1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  <c r="BY782" s="28"/>
      <c r="BZ782" s="28"/>
      <c r="CA782" s="28"/>
      <c r="CB782" s="28"/>
    </row>
    <row r="783" spans="1:80" ht="24.75" customHeight="1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  <c r="BY783" s="28"/>
      <c r="BZ783" s="28"/>
      <c r="CA783" s="28"/>
      <c r="CB783" s="28"/>
    </row>
    <row r="784" spans="1:80" ht="24.75" customHeight="1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  <c r="BY784" s="28"/>
      <c r="BZ784" s="28"/>
      <c r="CA784" s="28"/>
      <c r="CB784" s="28"/>
    </row>
    <row r="785" spans="1:80" ht="24.75" customHeight="1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  <c r="BY785" s="28"/>
      <c r="BZ785" s="28"/>
      <c r="CA785" s="28"/>
      <c r="CB785" s="28"/>
    </row>
    <row r="786" spans="1:80" ht="24.75" customHeight="1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  <c r="BY786" s="28"/>
      <c r="BZ786" s="28"/>
      <c r="CA786" s="28"/>
      <c r="CB786" s="28"/>
    </row>
    <row r="787" spans="1:80" ht="24.75" customHeight="1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  <c r="BY787" s="28"/>
      <c r="BZ787" s="28"/>
      <c r="CA787" s="28"/>
      <c r="CB787" s="28"/>
    </row>
    <row r="788" spans="1:80" ht="24.75" customHeight="1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  <c r="BY788" s="28"/>
      <c r="BZ788" s="28"/>
      <c r="CA788" s="28"/>
      <c r="CB788" s="28"/>
    </row>
    <row r="789" spans="1:80" ht="24.75" customHeight="1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  <c r="BY789" s="28"/>
      <c r="BZ789" s="28"/>
      <c r="CA789" s="28"/>
      <c r="CB789" s="28"/>
    </row>
    <row r="790" spans="1:80" ht="24.75" customHeight="1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  <c r="BY790" s="28"/>
      <c r="BZ790" s="28"/>
      <c r="CA790" s="28"/>
      <c r="CB790" s="28"/>
    </row>
    <row r="791" spans="1:80" ht="24.75" customHeight="1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  <c r="BZ791" s="28"/>
      <c r="CA791" s="28"/>
      <c r="CB791" s="28"/>
    </row>
    <row r="792" spans="1:80" ht="24.75" customHeight="1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  <c r="BY792" s="28"/>
      <c r="BZ792" s="28"/>
      <c r="CA792" s="28"/>
      <c r="CB792" s="28"/>
    </row>
    <row r="793" spans="1:80" ht="24.75" customHeight="1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  <c r="BY793" s="28"/>
      <c r="BZ793" s="28"/>
      <c r="CA793" s="28"/>
      <c r="CB793" s="28"/>
    </row>
    <row r="794" spans="1:80" ht="24.75" customHeight="1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  <c r="BZ794" s="28"/>
      <c r="CA794" s="28"/>
      <c r="CB794" s="28"/>
    </row>
    <row r="795" spans="1:80" ht="24.75" customHeight="1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  <c r="BY795" s="28"/>
      <c r="BZ795" s="28"/>
      <c r="CA795" s="28"/>
      <c r="CB795" s="28"/>
    </row>
    <row r="796" spans="1:80" ht="24.75" customHeight="1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  <c r="BY796" s="28"/>
      <c r="BZ796" s="28"/>
      <c r="CA796" s="28"/>
      <c r="CB796" s="28"/>
    </row>
    <row r="797" spans="1:80" ht="24.75" customHeight="1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  <c r="BY797" s="28"/>
      <c r="BZ797" s="28"/>
      <c r="CA797" s="28"/>
      <c r="CB797" s="28"/>
    </row>
    <row r="798" spans="1:80" ht="24.75" customHeight="1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  <c r="BY798" s="28"/>
      <c r="BZ798" s="28"/>
      <c r="CA798" s="28"/>
      <c r="CB798" s="28"/>
    </row>
    <row r="799" spans="1:80" ht="24.75" customHeight="1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  <c r="BY799" s="28"/>
      <c r="BZ799" s="28"/>
      <c r="CA799" s="28"/>
      <c r="CB799" s="28"/>
    </row>
    <row r="800" spans="1:80" ht="24.75" customHeight="1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  <c r="BY800" s="28"/>
      <c r="BZ800" s="28"/>
      <c r="CA800" s="28"/>
      <c r="CB800" s="28"/>
    </row>
    <row r="801" spans="1:80" ht="24.75" customHeight="1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  <c r="BZ801" s="28"/>
      <c r="CA801" s="28"/>
      <c r="CB801" s="28"/>
    </row>
    <row r="802" spans="1:80" ht="24.75" customHeight="1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  <c r="BY802" s="28"/>
      <c r="BZ802" s="28"/>
      <c r="CA802" s="28"/>
      <c r="CB802" s="28"/>
    </row>
    <row r="803" spans="1:80" ht="24.75" customHeight="1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  <c r="BY803" s="28"/>
      <c r="BZ803" s="28"/>
      <c r="CA803" s="28"/>
      <c r="CB803" s="28"/>
    </row>
    <row r="804" spans="1:80" ht="24.75" customHeight="1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</row>
    <row r="805" spans="1:80" ht="24.75" customHeight="1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</row>
    <row r="806" spans="1:80" ht="24.75" customHeight="1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</row>
    <row r="807" spans="1:80" ht="24.75" customHeight="1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</row>
    <row r="808" spans="1:80" ht="24.75" customHeight="1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</row>
    <row r="809" spans="1:80" ht="24.75" customHeight="1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</row>
    <row r="810" spans="1:80" ht="24.75" customHeight="1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</row>
    <row r="811" spans="1:80" ht="24.75" customHeight="1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</row>
    <row r="812" spans="1:80" ht="24.75" customHeight="1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</row>
    <row r="813" spans="1:80" ht="24.75" customHeight="1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</row>
    <row r="814" spans="1:80" ht="24.75" customHeight="1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</row>
    <row r="815" spans="1:80" ht="24.75" customHeight="1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</row>
    <row r="816" spans="1:80" ht="24.75" customHeight="1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</row>
    <row r="817" spans="1:80" ht="24.75" customHeight="1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</row>
    <row r="818" spans="1:80" ht="24.75" customHeight="1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</row>
    <row r="819" spans="1:80" ht="24.75" customHeight="1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</row>
    <row r="820" spans="1:80" ht="24.75" customHeight="1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</row>
    <row r="821" spans="1:80" ht="24.75" customHeight="1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</row>
    <row r="822" spans="1:80" ht="24.75" customHeight="1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</row>
    <row r="823" spans="1:80" ht="24.75" customHeight="1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</row>
    <row r="824" spans="1:80" ht="24.75" customHeight="1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</row>
    <row r="825" spans="1:80" ht="24.75" customHeight="1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</row>
    <row r="826" spans="1:80" ht="24.75" customHeight="1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</row>
    <row r="827" spans="1:80" ht="24.75" customHeight="1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</row>
    <row r="828" spans="1:80" ht="24.75" customHeight="1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</row>
    <row r="829" spans="1:80" ht="24.75" customHeight="1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</row>
    <row r="830" spans="1:80" ht="24.75" customHeight="1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  <c r="BY830" s="28"/>
      <c r="BZ830" s="28"/>
      <c r="CA830" s="28"/>
      <c r="CB830" s="28"/>
    </row>
    <row r="831" spans="1:80" ht="24.75" customHeight="1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  <c r="BY831" s="28"/>
      <c r="BZ831" s="28"/>
      <c r="CA831" s="28"/>
      <c r="CB831" s="28"/>
    </row>
    <row r="832" spans="1:80" ht="24.75" customHeight="1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  <c r="BY832" s="28"/>
      <c r="BZ832" s="28"/>
      <c r="CA832" s="28"/>
      <c r="CB832" s="28"/>
    </row>
    <row r="833" spans="1:80" ht="24.75" customHeight="1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  <c r="BZ833" s="28"/>
      <c r="CA833" s="28"/>
      <c r="CB833" s="28"/>
    </row>
    <row r="834" spans="1:80" ht="24.75" customHeight="1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  <c r="BY834" s="28"/>
      <c r="BZ834" s="28"/>
      <c r="CA834" s="28"/>
      <c r="CB834" s="28"/>
    </row>
    <row r="835" spans="1:80" ht="24.75" customHeight="1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  <c r="BY835" s="28"/>
      <c r="BZ835" s="28"/>
      <c r="CA835" s="28"/>
      <c r="CB835" s="28"/>
    </row>
    <row r="836" spans="1:80" ht="24.75" customHeight="1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</row>
    <row r="837" spans="1:80" ht="24.75" customHeight="1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</row>
    <row r="838" spans="1:80" ht="24.75" customHeight="1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</row>
    <row r="839" spans="1:80" ht="24.75" customHeight="1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</row>
    <row r="840" spans="1:80" ht="24.75" customHeight="1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</row>
    <row r="841" spans="1:80" ht="24.75" customHeight="1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</row>
    <row r="842" spans="1:80" ht="24.75" customHeight="1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</row>
    <row r="843" spans="1:80" ht="24.75" customHeight="1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</row>
    <row r="844" spans="1:80" ht="24.75" customHeight="1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</row>
    <row r="845" spans="1:80" ht="24.75" customHeight="1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</row>
    <row r="846" spans="1:80" ht="24.75" customHeight="1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</row>
    <row r="847" spans="1:80" ht="24.75" customHeight="1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</row>
    <row r="848" spans="1:80" ht="24.75" customHeight="1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</row>
    <row r="849" spans="1:80" ht="24.75" customHeight="1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</row>
    <row r="850" spans="1:80" ht="24.75" customHeight="1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</row>
    <row r="851" spans="1:80" ht="24.75" customHeight="1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</row>
    <row r="852" spans="1:80" ht="24.75" customHeight="1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</row>
    <row r="853" spans="1:80" ht="24.75" customHeight="1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</row>
    <row r="854" spans="1:80" ht="24.75" customHeight="1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</row>
    <row r="855" spans="1:80" ht="24.75" customHeight="1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</row>
    <row r="856" spans="1:80" ht="24.75" customHeight="1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</row>
    <row r="857" spans="1:80" ht="24.75" customHeight="1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</row>
    <row r="858" spans="1:80" ht="24.75" customHeight="1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</row>
    <row r="859" spans="1:80" ht="24.75" customHeight="1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</row>
    <row r="860" spans="1:80" ht="24.75" customHeight="1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</row>
    <row r="861" spans="1:80" ht="24.75" customHeight="1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</row>
    <row r="862" spans="1:80" ht="24.75" customHeight="1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</row>
    <row r="863" spans="1:80" ht="24.75" customHeight="1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</row>
    <row r="864" spans="1:80" ht="24.75" customHeight="1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  <c r="BV864" s="28"/>
      <c r="BW864" s="28"/>
      <c r="BX864" s="28"/>
      <c r="BY864" s="28"/>
      <c r="BZ864" s="28"/>
      <c r="CA864" s="28"/>
      <c r="CB864" s="28"/>
    </row>
    <row r="865" spans="1:80" ht="24.75" customHeight="1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</row>
    <row r="866" spans="1:80" ht="24.75" customHeight="1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</row>
    <row r="867" spans="1:80" ht="24.75" customHeight="1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</row>
    <row r="868" spans="1:80" ht="24.75" customHeight="1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</row>
    <row r="869" spans="1:80" ht="24.75" customHeight="1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  <c r="BV869" s="28"/>
      <c r="BW869" s="28"/>
      <c r="BX869" s="28"/>
      <c r="BY869" s="28"/>
      <c r="BZ869" s="28"/>
      <c r="CA869" s="28"/>
      <c r="CB869" s="28"/>
    </row>
    <row r="870" spans="1:80" ht="24.75" customHeight="1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</row>
    <row r="871" spans="1:80" ht="24.75" customHeight="1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</row>
    <row r="872" spans="1:80" ht="24.75" customHeight="1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</row>
    <row r="873" spans="1:80" ht="24.75" customHeight="1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</row>
    <row r="874" spans="1:80" ht="24.75" customHeight="1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  <c r="BV874" s="28"/>
      <c r="BW874" s="28"/>
      <c r="BX874" s="28"/>
      <c r="BY874" s="28"/>
      <c r="BZ874" s="28"/>
      <c r="CA874" s="28"/>
      <c r="CB874" s="28"/>
    </row>
    <row r="875" spans="1:80" ht="24.75" customHeight="1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  <c r="BV875" s="28"/>
      <c r="BW875" s="28"/>
      <c r="BX875" s="28"/>
      <c r="BY875" s="28"/>
      <c r="BZ875" s="28"/>
      <c r="CA875" s="28"/>
      <c r="CB875" s="28"/>
    </row>
    <row r="876" spans="1:80" ht="24.75" customHeight="1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  <c r="BV876" s="28"/>
      <c r="BW876" s="28"/>
      <c r="BX876" s="28"/>
      <c r="BY876" s="28"/>
      <c r="BZ876" s="28"/>
      <c r="CA876" s="28"/>
      <c r="CB876" s="28"/>
    </row>
    <row r="877" spans="1:80" ht="24.75" customHeight="1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  <c r="BV877" s="28"/>
      <c r="BW877" s="28"/>
      <c r="BX877" s="28"/>
      <c r="BY877" s="28"/>
      <c r="BZ877" s="28"/>
      <c r="CA877" s="28"/>
      <c r="CB877" s="28"/>
    </row>
    <row r="878" spans="1:80" ht="24.75" customHeight="1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  <c r="BV878" s="28"/>
      <c r="BW878" s="28"/>
      <c r="BX878" s="28"/>
      <c r="BY878" s="28"/>
      <c r="BZ878" s="28"/>
      <c r="CA878" s="28"/>
      <c r="CB878" s="28"/>
    </row>
    <row r="879" spans="1:80" ht="24.75" customHeight="1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  <c r="BV879" s="28"/>
      <c r="BW879" s="28"/>
      <c r="BX879" s="28"/>
      <c r="BY879" s="28"/>
      <c r="BZ879" s="28"/>
      <c r="CA879" s="28"/>
      <c r="CB879" s="28"/>
    </row>
    <row r="880" spans="1:80" ht="24.75" customHeight="1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</row>
    <row r="881" spans="1:80" ht="24.75" customHeight="1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</row>
    <row r="882" spans="1:80" ht="24.75" customHeight="1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</row>
    <row r="883" spans="1:80" ht="24.75" customHeight="1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</row>
    <row r="884" spans="1:80" ht="24.75" customHeight="1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  <c r="BV884" s="28"/>
      <c r="BW884" s="28"/>
      <c r="BX884" s="28"/>
      <c r="BY884" s="28"/>
      <c r="BZ884" s="28"/>
      <c r="CA884" s="28"/>
      <c r="CB884" s="28"/>
    </row>
    <row r="885" spans="1:80" ht="24.75" customHeight="1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  <c r="BV885" s="28"/>
      <c r="BW885" s="28"/>
      <c r="BX885" s="28"/>
      <c r="BY885" s="28"/>
      <c r="BZ885" s="28"/>
      <c r="CA885" s="28"/>
      <c r="CB885" s="28"/>
    </row>
    <row r="886" spans="1:80" ht="24.75" customHeight="1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  <c r="BY886" s="28"/>
      <c r="BZ886" s="28"/>
      <c r="CA886" s="28"/>
      <c r="CB886" s="28"/>
    </row>
    <row r="887" spans="1:80" ht="24.75" customHeight="1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  <c r="BV887" s="28"/>
      <c r="BW887" s="28"/>
      <c r="BX887" s="28"/>
      <c r="BY887" s="28"/>
      <c r="BZ887" s="28"/>
      <c r="CA887" s="28"/>
      <c r="CB887" s="28"/>
    </row>
    <row r="888" spans="1:80" ht="24.75" customHeight="1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  <c r="BV888" s="28"/>
      <c r="BW888" s="28"/>
      <c r="BX888" s="28"/>
      <c r="BY888" s="28"/>
      <c r="BZ888" s="28"/>
      <c r="CA888" s="28"/>
      <c r="CB888" s="28"/>
    </row>
    <row r="889" spans="1:80" ht="24.75" customHeight="1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  <c r="BV889" s="28"/>
      <c r="BW889" s="28"/>
      <c r="BX889" s="28"/>
      <c r="BY889" s="28"/>
      <c r="BZ889" s="28"/>
      <c r="CA889" s="28"/>
      <c r="CB889" s="28"/>
    </row>
    <row r="890" spans="1:80" ht="24.75" customHeight="1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</row>
    <row r="891" spans="1:80" ht="24.75" customHeight="1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</row>
    <row r="892" spans="1:80" ht="24.75" customHeight="1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</row>
    <row r="893" spans="1:80" ht="24.75" customHeight="1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</row>
    <row r="894" spans="1:80" ht="24.75" customHeight="1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  <c r="BY894" s="28"/>
      <c r="BZ894" s="28"/>
      <c r="CA894" s="28"/>
      <c r="CB894" s="28"/>
    </row>
    <row r="895" spans="1:80" ht="24.75" customHeight="1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  <c r="BV895" s="28"/>
      <c r="BW895" s="28"/>
      <c r="BX895" s="28"/>
      <c r="BY895" s="28"/>
      <c r="BZ895" s="28"/>
      <c r="CA895" s="28"/>
      <c r="CB895" s="28"/>
    </row>
    <row r="896" spans="1:80" ht="24.75" customHeight="1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  <c r="BV896" s="28"/>
      <c r="BW896" s="28"/>
      <c r="BX896" s="28"/>
      <c r="BY896" s="28"/>
      <c r="BZ896" s="28"/>
      <c r="CA896" s="28"/>
      <c r="CB896" s="28"/>
    </row>
    <row r="897" spans="1:80" ht="24.75" customHeight="1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  <c r="BV897" s="28"/>
      <c r="BW897" s="28"/>
      <c r="BX897" s="28"/>
      <c r="BY897" s="28"/>
      <c r="BZ897" s="28"/>
      <c r="CA897" s="28"/>
      <c r="CB897" s="28"/>
    </row>
    <row r="898" spans="1:80" ht="24.75" customHeight="1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  <c r="BV898" s="28"/>
      <c r="BW898" s="28"/>
      <c r="BX898" s="28"/>
      <c r="BY898" s="28"/>
      <c r="BZ898" s="28"/>
      <c r="CA898" s="28"/>
      <c r="CB898" s="28"/>
    </row>
    <row r="899" spans="1:80" ht="24.75" customHeight="1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  <c r="BV899" s="28"/>
      <c r="BW899" s="28"/>
      <c r="BX899" s="28"/>
      <c r="BY899" s="28"/>
      <c r="BZ899" s="28"/>
      <c r="CA899" s="28"/>
      <c r="CB899" s="28"/>
    </row>
    <row r="900" spans="1:80" ht="24.75" customHeight="1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</row>
    <row r="901" spans="1:80" ht="24.75" customHeight="1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</row>
    <row r="902" spans="1:80" ht="24.75" customHeight="1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</row>
    <row r="903" spans="1:80" ht="24.75" customHeight="1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</row>
    <row r="904" spans="1:80" ht="24.75" customHeight="1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</row>
    <row r="905" spans="1:80" ht="24.75" customHeight="1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</row>
    <row r="906" spans="1:80" ht="24.75" customHeight="1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</row>
    <row r="907" spans="1:80" ht="24.75" customHeight="1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</row>
    <row r="908" spans="1:80" ht="24.75" customHeight="1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</row>
    <row r="909" spans="1:80" ht="24.75" customHeight="1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</row>
    <row r="910" spans="1:80" ht="24.75" customHeight="1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</row>
    <row r="911" spans="1:80" ht="24.75" customHeight="1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</row>
    <row r="912" spans="1:80" ht="24.75" customHeight="1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/>
      <c r="BP912" s="28"/>
      <c r="BQ912" s="28"/>
      <c r="BR912" s="28"/>
      <c r="BS912" s="28"/>
      <c r="BT912" s="28"/>
      <c r="BU912" s="28"/>
      <c r="BV912" s="28"/>
      <c r="BW912" s="28"/>
      <c r="BX912" s="28"/>
      <c r="BY912" s="28"/>
      <c r="BZ912" s="28"/>
      <c r="CA912" s="28"/>
      <c r="CB912" s="28"/>
    </row>
    <row r="913" spans="1:80" ht="24.75" customHeight="1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/>
      <c r="BP913" s="28"/>
      <c r="BQ913" s="28"/>
      <c r="BR913" s="28"/>
      <c r="BS913" s="28"/>
      <c r="BT913" s="28"/>
      <c r="BU913" s="28"/>
      <c r="BV913" s="28"/>
      <c r="BW913" s="28"/>
      <c r="BX913" s="28"/>
      <c r="BY913" s="28"/>
      <c r="BZ913" s="28"/>
      <c r="CA913" s="28"/>
      <c r="CB913" s="28"/>
    </row>
    <row r="914" spans="1:80" ht="24.75" customHeight="1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/>
      <c r="BP914" s="28"/>
      <c r="BQ914" s="28"/>
      <c r="BR914" s="28"/>
      <c r="BS914" s="28"/>
      <c r="BT914" s="28"/>
      <c r="BU914" s="28"/>
      <c r="BV914" s="28"/>
      <c r="BW914" s="28"/>
      <c r="BX914" s="28"/>
      <c r="BY914" s="28"/>
      <c r="BZ914" s="28"/>
      <c r="CA914" s="28"/>
      <c r="CB914" s="28"/>
    </row>
    <row r="915" spans="1:80" ht="24.75" customHeight="1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/>
      <c r="BP915" s="28"/>
      <c r="BQ915" s="28"/>
      <c r="BR915" s="28"/>
      <c r="BS915" s="28"/>
      <c r="BT915" s="28"/>
      <c r="BU915" s="28"/>
      <c r="BV915" s="28"/>
      <c r="BW915" s="28"/>
      <c r="BX915" s="28"/>
      <c r="BY915" s="28"/>
      <c r="BZ915" s="28"/>
      <c r="CA915" s="28"/>
      <c r="CB915" s="28"/>
    </row>
    <row r="916" spans="1:80" ht="24.75" customHeight="1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/>
      <c r="BP916" s="28"/>
      <c r="BQ916" s="28"/>
      <c r="BR916" s="28"/>
      <c r="BS916" s="28"/>
      <c r="BT916" s="28"/>
      <c r="BU916" s="28"/>
      <c r="BV916" s="28"/>
      <c r="BW916" s="28"/>
      <c r="BX916" s="28"/>
      <c r="BY916" s="28"/>
      <c r="BZ916" s="28"/>
      <c r="CA916" s="28"/>
      <c r="CB916" s="28"/>
    </row>
    <row r="917" spans="1:80" ht="24.75" customHeight="1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/>
      <c r="BP917" s="28"/>
      <c r="BQ917" s="28"/>
      <c r="BR917" s="28"/>
      <c r="BS917" s="28"/>
      <c r="BT917" s="28"/>
      <c r="BU917" s="28"/>
      <c r="BV917" s="28"/>
      <c r="BW917" s="28"/>
      <c r="BX917" s="28"/>
      <c r="BY917" s="28"/>
      <c r="BZ917" s="28"/>
      <c r="CA917" s="28"/>
      <c r="CB917" s="28"/>
    </row>
    <row r="918" spans="1:80" ht="24.75" customHeight="1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</row>
    <row r="919" spans="1:80" ht="24.75" customHeight="1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  <c r="BY919" s="28"/>
      <c r="BZ919" s="28"/>
      <c r="CA919" s="28"/>
      <c r="CB919" s="28"/>
    </row>
    <row r="920" spans="1:80" ht="24.75" customHeight="1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  <c r="BY920" s="28"/>
      <c r="BZ920" s="28"/>
      <c r="CA920" s="28"/>
      <c r="CB920" s="28"/>
    </row>
    <row r="921" spans="1:80" ht="24.75" customHeight="1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</row>
    <row r="922" spans="1:80" ht="24.75" customHeight="1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</row>
    <row r="923" spans="1:80" ht="24.75" customHeight="1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  <c r="BV923" s="28"/>
      <c r="BW923" s="28"/>
      <c r="BX923" s="28"/>
      <c r="BY923" s="28"/>
      <c r="BZ923" s="28"/>
      <c r="CA923" s="28"/>
      <c r="CB923" s="28"/>
    </row>
    <row r="924" spans="1:80" ht="24.75" customHeight="1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</row>
    <row r="925" spans="1:80" ht="24.75" customHeight="1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</row>
    <row r="926" spans="1:80" ht="24.75" customHeight="1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</row>
    <row r="927" spans="1:80" ht="24.75" customHeight="1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28"/>
      <c r="BR927" s="28"/>
      <c r="BS927" s="28"/>
      <c r="BT927" s="28"/>
      <c r="BU927" s="28"/>
      <c r="BV927" s="28"/>
      <c r="BW927" s="28"/>
      <c r="BX927" s="28"/>
      <c r="BY927" s="28"/>
      <c r="BZ927" s="28"/>
      <c r="CA927" s="28"/>
      <c r="CB927" s="28"/>
    </row>
    <row r="928" spans="1:80" ht="24.75" customHeight="1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/>
      <c r="BP928" s="28"/>
      <c r="BQ928" s="28"/>
      <c r="BR928" s="28"/>
      <c r="BS928" s="28"/>
      <c r="BT928" s="28"/>
      <c r="BU928" s="28"/>
      <c r="BV928" s="28"/>
      <c r="BW928" s="28"/>
      <c r="BX928" s="28"/>
      <c r="BY928" s="28"/>
      <c r="BZ928" s="28"/>
      <c r="CA928" s="28"/>
      <c r="CB928" s="28"/>
    </row>
    <row r="929" spans="1:80" ht="24.75" customHeight="1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</row>
    <row r="930" spans="1:80" ht="24.75" customHeight="1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</row>
    <row r="931" spans="1:80" ht="24.75" customHeight="1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</row>
    <row r="932" spans="1:80" ht="24.75" customHeight="1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</row>
    <row r="933" spans="1:80" ht="24.75" customHeight="1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</row>
    <row r="934" spans="1:80" ht="24.75" customHeight="1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  <c r="BI934" s="28"/>
      <c r="BJ934" s="28"/>
      <c r="BK934" s="28"/>
      <c r="BL934" s="28"/>
      <c r="BM934" s="28"/>
      <c r="BN934" s="28"/>
      <c r="BO934" s="28"/>
      <c r="BP934" s="28"/>
      <c r="BQ934" s="28"/>
      <c r="BR934" s="28"/>
      <c r="BS934" s="28"/>
      <c r="BT934" s="28"/>
      <c r="BU934" s="28"/>
      <c r="BV934" s="28"/>
      <c r="BW934" s="28"/>
      <c r="BX934" s="28"/>
      <c r="BY934" s="28"/>
      <c r="BZ934" s="28"/>
      <c r="CA934" s="28"/>
      <c r="CB934" s="28"/>
    </row>
    <row r="935" spans="1:80" ht="24.75" customHeight="1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</row>
    <row r="936" spans="1:80" ht="24.75" customHeight="1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  <c r="BH936" s="28"/>
      <c r="BI936" s="28"/>
      <c r="BJ936" s="28"/>
      <c r="BK936" s="28"/>
      <c r="BL936" s="28"/>
      <c r="BM936" s="28"/>
      <c r="BN936" s="28"/>
      <c r="BO936" s="28"/>
      <c r="BP936" s="28"/>
      <c r="BQ936" s="28"/>
      <c r="BR936" s="28"/>
      <c r="BS936" s="28"/>
      <c r="BT936" s="28"/>
      <c r="BU936" s="28"/>
      <c r="BV936" s="28"/>
      <c r="BW936" s="28"/>
      <c r="BX936" s="28"/>
      <c r="BY936" s="28"/>
      <c r="BZ936" s="28"/>
      <c r="CA936" s="28"/>
      <c r="CB936" s="28"/>
    </row>
    <row r="937" spans="1:80" ht="24.75" customHeight="1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  <c r="BI937" s="28"/>
      <c r="BJ937" s="28"/>
      <c r="BK937" s="28"/>
      <c r="BL937" s="28"/>
      <c r="BM937" s="28"/>
      <c r="BN937" s="28"/>
      <c r="BO937" s="28"/>
      <c r="BP937" s="28"/>
      <c r="BQ937" s="28"/>
      <c r="BR937" s="28"/>
      <c r="BS937" s="28"/>
      <c r="BT937" s="28"/>
      <c r="BU937" s="28"/>
      <c r="BV937" s="28"/>
      <c r="BW937" s="28"/>
      <c r="BX937" s="28"/>
      <c r="BY937" s="28"/>
      <c r="BZ937" s="28"/>
      <c r="CA937" s="28"/>
      <c r="CB937" s="28"/>
    </row>
    <row r="938" spans="1:80" ht="24.75" customHeight="1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  <c r="BH938" s="28"/>
      <c r="BI938" s="28"/>
      <c r="BJ938" s="28"/>
      <c r="BK938" s="28"/>
      <c r="BL938" s="28"/>
      <c r="BM938" s="28"/>
      <c r="BN938" s="28"/>
      <c r="BO938" s="28"/>
      <c r="BP938" s="28"/>
      <c r="BQ938" s="28"/>
      <c r="BR938" s="28"/>
      <c r="BS938" s="28"/>
      <c r="BT938" s="28"/>
      <c r="BU938" s="28"/>
      <c r="BV938" s="28"/>
      <c r="BW938" s="28"/>
      <c r="BX938" s="28"/>
      <c r="BY938" s="28"/>
      <c r="BZ938" s="28"/>
      <c r="CA938" s="28"/>
      <c r="CB938" s="28"/>
    </row>
    <row r="939" spans="1:80" ht="24.75" customHeight="1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  <c r="BI939" s="28"/>
      <c r="BJ939" s="28"/>
      <c r="BK939" s="28"/>
      <c r="BL939" s="28"/>
      <c r="BM939" s="28"/>
      <c r="BN939" s="28"/>
      <c r="BO939" s="28"/>
      <c r="BP939" s="28"/>
      <c r="BQ939" s="28"/>
      <c r="BR939" s="28"/>
      <c r="BS939" s="28"/>
      <c r="BT939" s="28"/>
      <c r="BU939" s="28"/>
      <c r="BV939" s="28"/>
      <c r="BW939" s="28"/>
      <c r="BX939" s="28"/>
      <c r="BY939" s="28"/>
      <c r="BZ939" s="28"/>
      <c r="CA939" s="28"/>
      <c r="CB939" s="28"/>
    </row>
    <row r="940" spans="1:80" ht="24.75" customHeight="1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  <c r="BY940" s="28"/>
      <c r="BZ940" s="28"/>
      <c r="CA940" s="28"/>
      <c r="CB940" s="28"/>
    </row>
    <row r="941" spans="1:80" ht="24.75" customHeight="1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  <c r="BY941" s="28"/>
      <c r="BZ941" s="28"/>
      <c r="CA941" s="28"/>
      <c r="CB941" s="28"/>
    </row>
    <row r="942" spans="1:80" ht="24.75" customHeight="1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  <c r="BY942" s="28"/>
      <c r="BZ942" s="28"/>
      <c r="CA942" s="28"/>
      <c r="CB942" s="28"/>
    </row>
    <row r="943" spans="1:80" ht="24.75" customHeight="1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  <c r="BV943" s="28"/>
      <c r="BW943" s="28"/>
      <c r="BX943" s="28"/>
      <c r="BY943" s="28"/>
      <c r="BZ943" s="28"/>
      <c r="CA943" s="28"/>
      <c r="CB943" s="28"/>
    </row>
    <row r="944" spans="1:80" ht="24.75" customHeight="1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  <c r="BV944" s="28"/>
      <c r="BW944" s="28"/>
      <c r="BX944" s="28"/>
      <c r="BY944" s="28"/>
      <c r="BZ944" s="28"/>
      <c r="CA944" s="28"/>
      <c r="CB944" s="28"/>
    </row>
    <row r="945" spans="1:80" ht="24.75" customHeight="1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  <c r="BY945" s="28"/>
      <c r="BZ945" s="28"/>
      <c r="CA945" s="28"/>
      <c r="CB945" s="28"/>
    </row>
    <row r="946" spans="1:80" ht="24.75" customHeight="1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  <c r="BY946" s="28"/>
      <c r="BZ946" s="28"/>
      <c r="CA946" s="28"/>
      <c r="CB946" s="28"/>
    </row>
    <row r="947" spans="1:80" ht="24.75" customHeight="1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  <c r="BY947" s="28"/>
      <c r="BZ947" s="28"/>
      <c r="CA947" s="28"/>
      <c r="CB947" s="28"/>
    </row>
    <row r="948" spans="1:80" ht="24.75" customHeight="1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  <c r="BY948" s="28"/>
      <c r="BZ948" s="28"/>
      <c r="CA948" s="28"/>
      <c r="CB948" s="28"/>
    </row>
    <row r="949" spans="1:80" ht="24.75" customHeight="1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  <c r="BY949" s="28"/>
      <c r="BZ949" s="28"/>
      <c r="CA949" s="28"/>
      <c r="CB949" s="28"/>
    </row>
    <row r="950" spans="1:80" ht="24.75" customHeight="1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  <c r="BY950" s="28"/>
      <c r="BZ950" s="28"/>
      <c r="CA950" s="28"/>
      <c r="CB950" s="28"/>
    </row>
    <row r="951" spans="1:80" ht="24.75" customHeight="1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  <c r="BY951" s="28"/>
      <c r="BZ951" s="28"/>
      <c r="CA951" s="28"/>
      <c r="CB951" s="28"/>
    </row>
    <row r="952" spans="1:80" ht="24.75" customHeight="1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  <c r="BY952" s="28"/>
      <c r="BZ952" s="28"/>
      <c r="CA952" s="28"/>
      <c r="CB952" s="28"/>
    </row>
    <row r="953" spans="1:80" ht="24.75" customHeight="1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  <c r="BY953" s="28"/>
      <c r="BZ953" s="28"/>
      <c r="CA953" s="28"/>
      <c r="CB953" s="28"/>
    </row>
    <row r="954" spans="1:80" ht="24.75" customHeight="1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  <c r="BY954" s="28"/>
      <c r="BZ954" s="28"/>
      <c r="CA954" s="28"/>
      <c r="CB954" s="28"/>
    </row>
    <row r="955" spans="1:80" ht="24.75" customHeight="1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  <c r="BY955" s="28"/>
      <c r="BZ955" s="28"/>
      <c r="CA955" s="28"/>
      <c r="CB955" s="28"/>
    </row>
    <row r="956" spans="1:80" ht="24.75" customHeight="1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  <c r="BY956" s="28"/>
      <c r="BZ956" s="28"/>
      <c r="CA956" s="28"/>
      <c r="CB956" s="28"/>
    </row>
    <row r="957" spans="1:80" ht="24.75" customHeight="1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  <c r="BY957" s="28"/>
      <c r="BZ957" s="28"/>
      <c r="CA957" s="28"/>
      <c r="CB957" s="28"/>
    </row>
    <row r="958" spans="1:80" ht="24.75" customHeight="1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  <c r="BY958" s="28"/>
      <c r="BZ958" s="28"/>
      <c r="CA958" s="28"/>
      <c r="CB958" s="28"/>
    </row>
    <row r="959" spans="1:80" ht="24.75" customHeight="1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  <c r="BV959" s="28"/>
      <c r="BW959" s="28"/>
      <c r="BX959" s="28"/>
      <c r="BY959" s="28"/>
      <c r="BZ959" s="28"/>
      <c r="CA959" s="28"/>
      <c r="CB959" s="28"/>
    </row>
    <row r="960" spans="1:80" ht="24.75" customHeight="1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  <c r="BV960" s="28"/>
      <c r="BW960" s="28"/>
      <c r="BX960" s="28"/>
      <c r="BY960" s="28"/>
      <c r="BZ960" s="28"/>
      <c r="CA960" s="28"/>
      <c r="CB960" s="28"/>
    </row>
    <row r="961" spans="1:80" ht="24.75" customHeight="1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  <c r="BY961" s="28"/>
      <c r="BZ961" s="28"/>
      <c r="CA961" s="28"/>
      <c r="CB961" s="28"/>
    </row>
    <row r="962" spans="1:80" ht="24.75" customHeight="1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  <c r="BY962" s="28"/>
      <c r="BZ962" s="28"/>
      <c r="CA962" s="28"/>
      <c r="CB962" s="28"/>
    </row>
    <row r="963" spans="1:80" ht="24.75" customHeight="1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  <c r="BI963" s="28"/>
      <c r="BJ963" s="28"/>
      <c r="BK963" s="28"/>
      <c r="BL963" s="28"/>
      <c r="BM963" s="28"/>
      <c r="BN963" s="28"/>
      <c r="BO963" s="28"/>
      <c r="BP963" s="28"/>
      <c r="BQ963" s="28"/>
      <c r="BR963" s="28"/>
      <c r="BS963" s="28"/>
      <c r="BT963" s="28"/>
      <c r="BU963" s="28"/>
      <c r="BV963" s="28"/>
      <c r="BW963" s="28"/>
      <c r="BX963" s="28"/>
      <c r="BY963" s="28"/>
      <c r="BZ963" s="28"/>
      <c r="CA963" s="28"/>
      <c r="CB963" s="28"/>
    </row>
    <row r="964" spans="1:80" ht="24.75" customHeight="1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  <c r="BI964" s="28"/>
      <c r="BJ964" s="28"/>
      <c r="BK964" s="28"/>
      <c r="BL964" s="28"/>
      <c r="BM964" s="28"/>
      <c r="BN964" s="28"/>
      <c r="BO964" s="28"/>
      <c r="BP964" s="28"/>
      <c r="BQ964" s="28"/>
      <c r="BR964" s="28"/>
      <c r="BS964" s="28"/>
      <c r="BT964" s="28"/>
      <c r="BU964" s="28"/>
      <c r="BV964" s="28"/>
      <c r="BW964" s="28"/>
      <c r="BX964" s="28"/>
      <c r="BY964" s="28"/>
      <c r="BZ964" s="28"/>
      <c r="CA964" s="28"/>
      <c r="CB964" s="28"/>
    </row>
    <row r="965" spans="1:80" ht="24.75" customHeight="1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  <c r="BI965" s="28"/>
      <c r="BJ965" s="28"/>
      <c r="BK965" s="28"/>
      <c r="BL965" s="28"/>
      <c r="BM965" s="28"/>
      <c r="BN965" s="28"/>
      <c r="BO965" s="28"/>
      <c r="BP965" s="28"/>
      <c r="BQ965" s="28"/>
      <c r="BR965" s="28"/>
      <c r="BS965" s="28"/>
      <c r="BT965" s="28"/>
      <c r="BU965" s="28"/>
      <c r="BV965" s="28"/>
      <c r="BW965" s="28"/>
      <c r="BX965" s="28"/>
      <c r="BY965" s="28"/>
      <c r="BZ965" s="28"/>
      <c r="CA965" s="28"/>
      <c r="CB965" s="28"/>
    </row>
    <row r="966" spans="1:80" ht="24.75" customHeight="1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  <c r="BI966" s="28"/>
      <c r="BJ966" s="28"/>
      <c r="BK966" s="28"/>
      <c r="BL966" s="28"/>
      <c r="BM966" s="28"/>
      <c r="BN966" s="28"/>
      <c r="BO966" s="28"/>
      <c r="BP966" s="28"/>
      <c r="BQ966" s="28"/>
      <c r="BR966" s="28"/>
      <c r="BS966" s="28"/>
      <c r="BT966" s="28"/>
      <c r="BU966" s="28"/>
      <c r="BV966" s="28"/>
      <c r="BW966" s="28"/>
      <c r="BX966" s="28"/>
      <c r="BY966" s="28"/>
      <c r="BZ966" s="28"/>
      <c r="CA966" s="28"/>
      <c r="CB966" s="28"/>
    </row>
    <row r="967" spans="1:80" ht="24.75" customHeight="1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  <c r="BI967" s="28"/>
      <c r="BJ967" s="28"/>
      <c r="BK967" s="28"/>
      <c r="BL967" s="28"/>
      <c r="BM967" s="28"/>
      <c r="BN967" s="28"/>
      <c r="BO967" s="28"/>
      <c r="BP967" s="28"/>
      <c r="BQ967" s="28"/>
      <c r="BR967" s="28"/>
      <c r="BS967" s="28"/>
      <c r="BT967" s="28"/>
      <c r="BU967" s="28"/>
      <c r="BV967" s="28"/>
      <c r="BW967" s="28"/>
      <c r="BX967" s="28"/>
      <c r="BY967" s="28"/>
      <c r="BZ967" s="28"/>
      <c r="CA967" s="28"/>
      <c r="CB967" s="28"/>
    </row>
    <row r="968" spans="1:80" ht="24.75" customHeight="1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  <c r="BI968" s="28"/>
      <c r="BJ968" s="28"/>
      <c r="BK968" s="28"/>
      <c r="BL968" s="28"/>
      <c r="BM968" s="28"/>
      <c r="BN968" s="28"/>
      <c r="BO968" s="28"/>
      <c r="BP968" s="28"/>
      <c r="BQ968" s="28"/>
      <c r="BR968" s="28"/>
      <c r="BS968" s="28"/>
      <c r="BT968" s="28"/>
      <c r="BU968" s="28"/>
      <c r="BV968" s="28"/>
      <c r="BW968" s="28"/>
      <c r="BX968" s="28"/>
      <c r="BY968" s="28"/>
      <c r="BZ968" s="28"/>
      <c r="CA968" s="28"/>
      <c r="CB968" s="28"/>
    </row>
    <row r="969" spans="1:80" ht="24.75" customHeight="1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  <c r="BI969" s="28"/>
      <c r="BJ969" s="28"/>
      <c r="BK969" s="28"/>
      <c r="BL969" s="28"/>
      <c r="BM969" s="28"/>
      <c r="BN969" s="28"/>
      <c r="BO969" s="28"/>
      <c r="BP969" s="28"/>
      <c r="BQ969" s="28"/>
      <c r="BR969" s="28"/>
      <c r="BS969" s="28"/>
      <c r="BT969" s="28"/>
      <c r="BU969" s="28"/>
      <c r="BV969" s="28"/>
      <c r="BW969" s="28"/>
      <c r="BX969" s="28"/>
      <c r="BY969" s="28"/>
      <c r="BZ969" s="28"/>
      <c r="CA969" s="28"/>
      <c r="CB969" s="28"/>
    </row>
    <row r="970" spans="1:80" ht="24.75" customHeight="1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  <c r="BH970" s="28"/>
      <c r="BI970" s="28"/>
      <c r="BJ970" s="28"/>
      <c r="BK970" s="28"/>
      <c r="BL970" s="28"/>
      <c r="BM970" s="28"/>
      <c r="BN970" s="28"/>
      <c r="BO970" s="28"/>
      <c r="BP970" s="28"/>
      <c r="BQ970" s="28"/>
      <c r="BR970" s="28"/>
      <c r="BS970" s="28"/>
      <c r="BT970" s="28"/>
      <c r="BU970" s="28"/>
      <c r="BV970" s="28"/>
      <c r="BW970" s="28"/>
      <c r="BX970" s="28"/>
      <c r="BY970" s="28"/>
      <c r="BZ970" s="28"/>
      <c r="CA970" s="28"/>
      <c r="CB970" s="28"/>
    </row>
    <row r="971" spans="1:80" ht="24.75" customHeight="1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  <c r="BH971" s="28"/>
      <c r="BI971" s="28"/>
      <c r="BJ971" s="28"/>
      <c r="BK971" s="28"/>
      <c r="BL971" s="28"/>
      <c r="BM971" s="28"/>
      <c r="BN971" s="28"/>
      <c r="BO971" s="28"/>
      <c r="BP971" s="28"/>
      <c r="BQ971" s="28"/>
      <c r="BR971" s="28"/>
      <c r="BS971" s="28"/>
      <c r="BT971" s="28"/>
      <c r="BU971" s="28"/>
      <c r="BV971" s="28"/>
      <c r="BW971" s="28"/>
      <c r="BX971" s="28"/>
      <c r="BY971" s="28"/>
      <c r="BZ971" s="28"/>
      <c r="CA971" s="28"/>
      <c r="CB971" s="28"/>
    </row>
    <row r="972" spans="1:80" ht="24.75" customHeight="1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  <c r="BH972" s="28"/>
      <c r="BI972" s="28"/>
      <c r="BJ972" s="28"/>
      <c r="BK972" s="28"/>
      <c r="BL972" s="28"/>
      <c r="BM972" s="28"/>
      <c r="BN972" s="28"/>
      <c r="BO972" s="28"/>
      <c r="BP972" s="28"/>
      <c r="BQ972" s="28"/>
      <c r="BR972" s="28"/>
      <c r="BS972" s="28"/>
      <c r="BT972" s="28"/>
      <c r="BU972" s="28"/>
      <c r="BV972" s="28"/>
      <c r="BW972" s="28"/>
      <c r="BX972" s="28"/>
      <c r="BY972" s="28"/>
      <c r="BZ972" s="28"/>
      <c r="CA972" s="28"/>
      <c r="CB972" s="28"/>
    </row>
    <row r="973" spans="1:80" ht="24.75" customHeight="1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  <c r="BH973" s="28"/>
      <c r="BI973" s="28"/>
      <c r="BJ973" s="28"/>
      <c r="BK973" s="28"/>
      <c r="BL973" s="28"/>
      <c r="BM973" s="28"/>
      <c r="BN973" s="28"/>
      <c r="BO973" s="28"/>
      <c r="BP973" s="28"/>
      <c r="BQ973" s="28"/>
      <c r="BR973" s="28"/>
      <c r="BS973" s="28"/>
      <c r="BT973" s="28"/>
      <c r="BU973" s="28"/>
      <c r="BV973" s="28"/>
      <c r="BW973" s="28"/>
      <c r="BX973" s="28"/>
      <c r="BY973" s="28"/>
      <c r="BZ973" s="28"/>
      <c r="CA973" s="28"/>
      <c r="CB973" s="28"/>
    </row>
    <row r="974" spans="1:80" ht="24.75" customHeight="1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  <c r="BH974" s="28"/>
      <c r="BI974" s="28"/>
      <c r="BJ974" s="28"/>
      <c r="BK974" s="28"/>
      <c r="BL974" s="28"/>
      <c r="BM974" s="28"/>
      <c r="BN974" s="28"/>
      <c r="BO974" s="28"/>
      <c r="BP974" s="28"/>
      <c r="BQ974" s="28"/>
      <c r="BR974" s="28"/>
      <c r="BS974" s="28"/>
      <c r="BT974" s="28"/>
      <c r="BU974" s="28"/>
      <c r="BV974" s="28"/>
      <c r="BW974" s="28"/>
      <c r="BX974" s="28"/>
      <c r="BY974" s="28"/>
      <c r="BZ974" s="28"/>
      <c r="CA974" s="28"/>
      <c r="CB974" s="28"/>
    </row>
    <row r="975" spans="1:80" ht="24.75" customHeight="1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  <c r="BH975" s="28"/>
      <c r="BI975" s="28"/>
      <c r="BJ975" s="28"/>
      <c r="BK975" s="28"/>
      <c r="BL975" s="28"/>
      <c r="BM975" s="28"/>
      <c r="BN975" s="28"/>
      <c r="BO975" s="28"/>
      <c r="BP975" s="28"/>
      <c r="BQ975" s="28"/>
      <c r="BR975" s="28"/>
      <c r="BS975" s="28"/>
      <c r="BT975" s="28"/>
      <c r="BU975" s="28"/>
      <c r="BV975" s="28"/>
      <c r="BW975" s="28"/>
      <c r="BX975" s="28"/>
      <c r="BY975" s="28"/>
      <c r="BZ975" s="28"/>
      <c r="CA975" s="28"/>
      <c r="CB975" s="28"/>
    </row>
    <row r="976" spans="1:80" ht="24.75" customHeight="1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  <c r="BH976" s="28"/>
      <c r="BI976" s="28"/>
      <c r="BJ976" s="28"/>
      <c r="BK976" s="28"/>
      <c r="BL976" s="28"/>
      <c r="BM976" s="28"/>
      <c r="BN976" s="28"/>
      <c r="BO976" s="28"/>
      <c r="BP976" s="28"/>
      <c r="BQ976" s="28"/>
      <c r="BR976" s="28"/>
      <c r="BS976" s="28"/>
      <c r="BT976" s="28"/>
      <c r="BU976" s="28"/>
      <c r="BV976" s="28"/>
      <c r="BW976" s="28"/>
      <c r="BX976" s="28"/>
      <c r="BY976" s="28"/>
      <c r="BZ976" s="28"/>
      <c r="CA976" s="28"/>
      <c r="CB976" s="28"/>
    </row>
    <row r="977" spans="1:80" ht="24.75" customHeight="1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/>
      <c r="BP977" s="28"/>
      <c r="BQ977" s="28"/>
      <c r="BR977" s="28"/>
      <c r="BS977" s="28"/>
      <c r="BT977" s="28"/>
      <c r="BU977" s="28"/>
      <c r="BV977" s="28"/>
      <c r="BW977" s="28"/>
      <c r="BX977" s="28"/>
      <c r="BY977" s="28"/>
      <c r="BZ977" s="28"/>
      <c r="CA977" s="28"/>
      <c r="CB977" s="28"/>
    </row>
    <row r="978" spans="1:80" ht="24.75" customHeight="1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28"/>
      <c r="BR978" s="28"/>
      <c r="BS978" s="28"/>
      <c r="BT978" s="28"/>
      <c r="BU978" s="28"/>
      <c r="BV978" s="28"/>
      <c r="BW978" s="28"/>
      <c r="BX978" s="28"/>
      <c r="BY978" s="28"/>
      <c r="BZ978" s="28"/>
      <c r="CA978" s="28"/>
      <c r="CB978" s="28"/>
    </row>
    <row r="979" spans="1:80" ht="24.75" customHeight="1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  <c r="BH979" s="28"/>
      <c r="BI979" s="28"/>
      <c r="BJ979" s="28"/>
      <c r="BK979" s="28"/>
      <c r="BL979" s="28"/>
      <c r="BM979" s="28"/>
      <c r="BN979" s="28"/>
      <c r="BO979" s="28"/>
      <c r="BP979" s="28"/>
      <c r="BQ979" s="28"/>
      <c r="BR979" s="28"/>
      <c r="BS979" s="28"/>
      <c r="BT979" s="28"/>
      <c r="BU979" s="28"/>
      <c r="BV979" s="28"/>
      <c r="BW979" s="28"/>
      <c r="BX979" s="28"/>
      <c r="BY979" s="28"/>
      <c r="BZ979" s="28"/>
      <c r="CA979" s="28"/>
      <c r="CB979" s="28"/>
    </row>
    <row r="980" spans="1:80" ht="24.75" customHeight="1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  <c r="BH980" s="28"/>
      <c r="BI980" s="28"/>
      <c r="BJ980" s="28"/>
      <c r="BK980" s="28"/>
      <c r="BL980" s="28"/>
      <c r="BM980" s="28"/>
      <c r="BN980" s="28"/>
      <c r="BO980" s="28"/>
      <c r="BP980" s="28"/>
      <c r="BQ980" s="28"/>
      <c r="BR980" s="28"/>
      <c r="BS980" s="28"/>
      <c r="BT980" s="28"/>
      <c r="BU980" s="28"/>
      <c r="BV980" s="28"/>
      <c r="BW980" s="28"/>
      <c r="BX980" s="28"/>
      <c r="BY980" s="28"/>
      <c r="BZ980" s="28"/>
      <c r="CA980" s="28"/>
      <c r="CB980" s="28"/>
    </row>
    <row r="981" spans="1:80" ht="24.75" customHeight="1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  <c r="BH981" s="28"/>
      <c r="BI981" s="28"/>
      <c r="BJ981" s="28"/>
      <c r="BK981" s="28"/>
      <c r="BL981" s="28"/>
      <c r="BM981" s="28"/>
      <c r="BN981" s="28"/>
      <c r="BO981" s="28"/>
      <c r="BP981" s="28"/>
      <c r="BQ981" s="28"/>
      <c r="BR981" s="28"/>
      <c r="BS981" s="28"/>
      <c r="BT981" s="28"/>
      <c r="BU981" s="28"/>
      <c r="BV981" s="28"/>
      <c r="BW981" s="28"/>
      <c r="BX981" s="28"/>
      <c r="BY981" s="28"/>
      <c r="BZ981" s="28"/>
      <c r="CA981" s="28"/>
      <c r="CB981" s="28"/>
    </row>
    <row r="982" spans="1:80" ht="24.75" customHeight="1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  <c r="BH982" s="28"/>
      <c r="BI982" s="28"/>
      <c r="BJ982" s="28"/>
      <c r="BK982" s="28"/>
      <c r="BL982" s="28"/>
      <c r="BM982" s="28"/>
      <c r="BN982" s="28"/>
      <c r="BO982" s="28"/>
      <c r="BP982" s="28"/>
      <c r="BQ982" s="28"/>
      <c r="BR982" s="28"/>
      <c r="BS982" s="28"/>
      <c r="BT982" s="28"/>
      <c r="BU982" s="28"/>
      <c r="BV982" s="28"/>
      <c r="BW982" s="28"/>
      <c r="BX982" s="28"/>
      <c r="BY982" s="28"/>
      <c r="BZ982" s="28"/>
      <c r="CA982" s="28"/>
      <c r="CB982" s="28"/>
    </row>
    <row r="983" spans="1:80" ht="24.75" customHeight="1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  <c r="BH983" s="28"/>
      <c r="BI983" s="28"/>
      <c r="BJ983" s="28"/>
      <c r="BK983" s="28"/>
      <c r="BL983" s="28"/>
      <c r="BM983" s="28"/>
      <c r="BN983" s="28"/>
      <c r="BO983" s="28"/>
      <c r="BP983" s="28"/>
      <c r="BQ983" s="28"/>
      <c r="BR983" s="28"/>
      <c r="BS983" s="28"/>
      <c r="BT983" s="28"/>
      <c r="BU983" s="28"/>
      <c r="BV983" s="28"/>
      <c r="BW983" s="28"/>
      <c r="BX983" s="28"/>
      <c r="BY983" s="28"/>
      <c r="BZ983" s="28"/>
      <c r="CA983" s="28"/>
      <c r="CB983" s="28"/>
    </row>
    <row r="984" spans="1:80" ht="24.75" customHeight="1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  <c r="BH984" s="28"/>
      <c r="BI984" s="28"/>
      <c r="BJ984" s="28"/>
      <c r="BK984" s="28"/>
      <c r="BL984" s="28"/>
      <c r="BM984" s="28"/>
      <c r="BN984" s="28"/>
      <c r="BO984" s="28"/>
      <c r="BP984" s="28"/>
      <c r="BQ984" s="28"/>
      <c r="BR984" s="28"/>
      <c r="BS984" s="28"/>
      <c r="BT984" s="28"/>
      <c r="BU984" s="28"/>
      <c r="BV984" s="28"/>
      <c r="BW984" s="28"/>
      <c r="BX984" s="28"/>
      <c r="BY984" s="28"/>
      <c r="BZ984" s="28"/>
      <c r="CA984" s="28"/>
      <c r="CB984" s="28"/>
    </row>
    <row r="985" spans="1:80" ht="24.75" customHeight="1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  <c r="BH985" s="28"/>
      <c r="BI985" s="28"/>
      <c r="BJ985" s="28"/>
      <c r="BK985" s="28"/>
      <c r="BL985" s="28"/>
      <c r="BM985" s="28"/>
      <c r="BN985" s="28"/>
      <c r="BO985" s="28"/>
      <c r="BP985" s="28"/>
      <c r="BQ985" s="28"/>
      <c r="BR985" s="28"/>
      <c r="BS985" s="28"/>
      <c r="BT985" s="28"/>
      <c r="BU985" s="28"/>
      <c r="BV985" s="28"/>
      <c r="BW985" s="28"/>
      <c r="BX985" s="28"/>
      <c r="BY985" s="28"/>
      <c r="BZ985" s="28"/>
      <c r="CA985" s="28"/>
      <c r="CB985" s="28"/>
    </row>
    <row r="986" spans="1:80" ht="24.75" customHeight="1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  <c r="BH986" s="28"/>
      <c r="BI986" s="28"/>
      <c r="BJ986" s="28"/>
      <c r="BK986" s="28"/>
      <c r="BL986" s="28"/>
      <c r="BM986" s="28"/>
      <c r="BN986" s="28"/>
      <c r="BO986" s="28"/>
      <c r="BP986" s="28"/>
      <c r="BQ986" s="28"/>
      <c r="BR986" s="28"/>
      <c r="BS986" s="28"/>
      <c r="BT986" s="28"/>
      <c r="BU986" s="28"/>
      <c r="BV986" s="28"/>
      <c r="BW986" s="28"/>
      <c r="BX986" s="28"/>
      <c r="BY986" s="28"/>
      <c r="BZ986" s="28"/>
      <c r="CA986" s="28"/>
      <c r="CB986" s="28"/>
    </row>
    <row r="987" spans="1:80" ht="24.75" customHeight="1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  <c r="BH987" s="28"/>
      <c r="BI987" s="28"/>
      <c r="BJ987" s="28"/>
      <c r="BK987" s="28"/>
      <c r="BL987" s="28"/>
      <c r="BM987" s="28"/>
      <c r="BN987" s="28"/>
      <c r="BO987" s="28"/>
      <c r="BP987" s="28"/>
      <c r="BQ987" s="28"/>
      <c r="BR987" s="28"/>
      <c r="BS987" s="28"/>
      <c r="BT987" s="28"/>
      <c r="BU987" s="28"/>
      <c r="BV987" s="28"/>
      <c r="BW987" s="28"/>
      <c r="BX987" s="28"/>
      <c r="BY987" s="28"/>
      <c r="BZ987" s="28"/>
      <c r="CA987" s="28"/>
      <c r="CB987" s="28"/>
    </row>
    <row r="988" spans="1:80" ht="24.75" customHeight="1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  <c r="BH988" s="28"/>
      <c r="BI988" s="28"/>
      <c r="BJ988" s="28"/>
      <c r="BK988" s="28"/>
      <c r="BL988" s="28"/>
      <c r="BM988" s="28"/>
      <c r="BN988" s="28"/>
      <c r="BO988" s="28"/>
      <c r="BP988" s="28"/>
      <c r="BQ988" s="28"/>
      <c r="BR988" s="28"/>
      <c r="BS988" s="28"/>
      <c r="BT988" s="28"/>
      <c r="BU988" s="28"/>
      <c r="BV988" s="28"/>
      <c r="BW988" s="28"/>
      <c r="BX988" s="28"/>
      <c r="BY988" s="28"/>
      <c r="BZ988" s="28"/>
      <c r="CA988" s="28"/>
      <c r="CB988" s="28"/>
    </row>
    <row r="989" spans="1:80" ht="24.75" customHeight="1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  <c r="BH989" s="28"/>
      <c r="BI989" s="28"/>
      <c r="BJ989" s="28"/>
      <c r="BK989" s="28"/>
      <c r="BL989" s="28"/>
      <c r="BM989" s="28"/>
      <c r="BN989" s="28"/>
      <c r="BO989" s="28"/>
      <c r="BP989" s="28"/>
      <c r="BQ989" s="28"/>
      <c r="BR989" s="28"/>
      <c r="BS989" s="28"/>
      <c r="BT989" s="28"/>
      <c r="BU989" s="28"/>
      <c r="BV989" s="28"/>
      <c r="BW989" s="28"/>
      <c r="BX989" s="28"/>
      <c r="BY989" s="28"/>
      <c r="BZ989" s="28"/>
      <c r="CA989" s="28"/>
      <c r="CB989" s="28"/>
    </row>
    <row r="990" spans="1:80" ht="24.75" customHeight="1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  <c r="BH990" s="28"/>
      <c r="BI990" s="28"/>
      <c r="BJ990" s="28"/>
      <c r="BK990" s="28"/>
      <c r="BL990" s="28"/>
      <c r="BM990" s="28"/>
      <c r="BN990" s="28"/>
      <c r="BO990" s="28"/>
      <c r="BP990" s="28"/>
      <c r="BQ990" s="28"/>
      <c r="BR990" s="28"/>
      <c r="BS990" s="28"/>
      <c r="BT990" s="28"/>
      <c r="BU990" s="28"/>
      <c r="BV990" s="28"/>
      <c r="BW990" s="28"/>
      <c r="BX990" s="28"/>
      <c r="BY990" s="28"/>
      <c r="BZ990" s="28"/>
      <c r="CA990" s="28"/>
      <c r="CB990" s="28"/>
    </row>
    <row r="991" spans="1:80" ht="24.75" customHeight="1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  <c r="BH991" s="28"/>
      <c r="BI991" s="28"/>
      <c r="BJ991" s="28"/>
      <c r="BK991" s="28"/>
      <c r="BL991" s="28"/>
      <c r="BM991" s="28"/>
      <c r="BN991" s="28"/>
      <c r="BO991" s="28"/>
      <c r="BP991" s="28"/>
      <c r="BQ991" s="28"/>
      <c r="BR991" s="28"/>
      <c r="BS991" s="28"/>
      <c r="BT991" s="28"/>
      <c r="BU991" s="28"/>
      <c r="BV991" s="28"/>
      <c r="BW991" s="28"/>
      <c r="BX991" s="28"/>
      <c r="BY991" s="28"/>
      <c r="BZ991" s="28"/>
      <c r="CA991" s="28"/>
      <c r="CB991" s="28"/>
    </row>
    <row r="992" spans="1:80" ht="24.75" customHeight="1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  <c r="BH992" s="28"/>
      <c r="BI992" s="28"/>
      <c r="BJ992" s="28"/>
      <c r="BK992" s="28"/>
      <c r="BL992" s="28"/>
      <c r="BM992" s="28"/>
      <c r="BN992" s="28"/>
      <c r="BO992" s="28"/>
      <c r="BP992" s="28"/>
      <c r="BQ992" s="28"/>
      <c r="BR992" s="28"/>
      <c r="BS992" s="28"/>
      <c r="BT992" s="28"/>
      <c r="BU992" s="28"/>
      <c r="BV992" s="28"/>
      <c r="BW992" s="28"/>
      <c r="BX992" s="28"/>
      <c r="BY992" s="28"/>
      <c r="BZ992" s="28"/>
      <c r="CA992" s="28"/>
      <c r="CB992" s="28"/>
    </row>
    <row r="993" spans="1:80" ht="24.75" customHeight="1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  <c r="BH993" s="28"/>
      <c r="BI993" s="28"/>
      <c r="BJ993" s="28"/>
      <c r="BK993" s="28"/>
      <c r="BL993" s="28"/>
      <c r="BM993" s="28"/>
      <c r="BN993" s="28"/>
      <c r="BO993" s="28"/>
      <c r="BP993" s="28"/>
      <c r="BQ993" s="28"/>
      <c r="BR993" s="28"/>
      <c r="BS993" s="28"/>
      <c r="BT993" s="28"/>
      <c r="BU993" s="28"/>
      <c r="BV993" s="28"/>
      <c r="BW993" s="28"/>
      <c r="BX993" s="28"/>
      <c r="BY993" s="28"/>
      <c r="BZ993" s="28"/>
      <c r="CA993" s="28"/>
      <c r="CB993" s="28"/>
    </row>
    <row r="994" spans="1:80" ht="24.75" customHeight="1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  <c r="BH994" s="28"/>
      <c r="BI994" s="28"/>
      <c r="BJ994" s="28"/>
      <c r="BK994" s="28"/>
      <c r="BL994" s="28"/>
      <c r="BM994" s="28"/>
      <c r="BN994" s="28"/>
      <c r="BO994" s="28"/>
      <c r="BP994" s="28"/>
      <c r="BQ994" s="28"/>
      <c r="BR994" s="28"/>
      <c r="BS994" s="28"/>
      <c r="BT994" s="28"/>
      <c r="BU994" s="28"/>
      <c r="BV994" s="28"/>
      <c r="BW994" s="28"/>
      <c r="BX994" s="28"/>
      <c r="BY994" s="28"/>
      <c r="BZ994" s="28"/>
      <c r="CA994" s="28"/>
      <c r="CB994" s="28"/>
    </row>
  </sheetData>
  <mergeCells count="42">
    <mergeCell ref="CA3:CB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BC3:BD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AE3:AF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G3:H3"/>
    <mergeCell ref="A3:A4"/>
    <mergeCell ref="B3:B4"/>
    <mergeCell ref="C3:D3"/>
    <mergeCell ref="E3:F3"/>
    <mergeCell ref="A1:D1"/>
  </mergeCells>
  <conditionalFormatting sqref="C60:CB60">
    <cfRule type="cellIs" dxfId="2" priority="1" operator="equal">
      <formula>0</formula>
    </cfRule>
  </conditionalFormatting>
  <conditionalFormatting sqref="C60:CB60">
    <cfRule type="cellIs" dxfId="1" priority="2" operator="equal">
      <formula>0</formula>
    </cfRule>
  </conditionalFormatting>
  <conditionalFormatting sqref="C60:CB60">
    <cfRule type="cellIs" dxfId="0" priority="3" operator="notEqual">
      <formula>0</formula>
    </cfRule>
  </conditionalFormatting>
  <hyperlinks>
    <hyperlink ref="A3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Bankwise Ach.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 JA2</dc:creator>
  <cp:lastModifiedBy>SANKARAN V G-SM-LEAD BANK OFFICE</cp:lastModifiedBy>
  <dcterms:created xsi:type="dcterms:W3CDTF">2025-01-06T09:42:24Z</dcterms:created>
  <dcterms:modified xsi:type="dcterms:W3CDTF">2025-02-13T06:07:30Z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DateTime1">
    <vt:lpwstr>21/01/2025 18:24:38</vt:lpwstr>
  </property>
  <property fmtid="{D5CDD505-2E9C-101B-9397-08002B2CF9AE}" pid="4" name="DateTime2">
    <vt:lpwstr>01/21/2025 18:34:11</vt:lpwstr>
  </property>
  <property fmtid="{D5CDD505-2E9C-101B-9397-08002B2CF9AE}" pid="5" name="DateTime3">
    <vt:lpwstr>21/01/2025 18:56:02</vt:lpwstr>
  </property>
  <property fmtid="{D5CDD505-2E9C-101B-9397-08002B2CF9AE}" pid="6" name="DateTime4">
    <vt:lpwstr>01/31/2025 12:42:24</vt:lpwstr>
  </property>
  <property fmtid="{D5CDD505-2E9C-101B-9397-08002B2CF9AE}" pid="7" name="DateTime5">
    <vt:lpwstr>13/02/2025 11:37:29</vt:lpwstr>
  </property>
</Properties>
</file>