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36105\Downloads\"/>
    </mc:Choice>
  </mc:AlternateContent>
  <xr:revisionPtr revIDLastSave="0" documentId="13_ncr:1_{5D30085F-436E-488A-9E42-74C505B30331}" xr6:coauthVersionLast="47" xr6:coauthVersionMax="47" xr10:uidLastSave="{00000000-0000-0000-0000-000000000000}"/>
  <bookViews>
    <workbookView xWindow="-120" yWindow="-120" windowWidth="21840" windowHeight="13140" tabRatio="922" activeTab="2" xr2:uid="{00000000-000D-0000-FFFF-FFFF00000000}"/>
  </bookViews>
  <sheets>
    <sheet name="Dt. wise Tar Vs Ach" sheetId="1" r:id="rId1"/>
    <sheet name="Bank wise Tar Vs Ach " sheetId="6" r:id="rId2"/>
    <sheet name="Bulk Loan Dt. wise" sheetId="3" r:id="rId3"/>
    <sheet name="Bulk loan Bankwise" sheetId="5" state="hidden" r:id="rId4"/>
  </sheets>
  <definedNames>
    <definedName name="_1Excel_BuiltIn_Print_Area_5_1_1" localSheetId="1">#REF!</definedName>
    <definedName name="_1Excel_BuiltIn_Print_Area_5_1_1">#REF!</definedName>
    <definedName name="_A100000" localSheetId="1">#REF!</definedName>
    <definedName name="_A100000">#REF!</definedName>
    <definedName name="_EA2" localSheetId="1">#REF!</definedName>
    <definedName name="_EA2">#REF!</definedName>
    <definedName name="a" localSheetId="1">#REF!</definedName>
    <definedName name="a">#REF!</definedName>
    <definedName name="ate" localSheetId="1">#REF!</definedName>
    <definedName name="ate">#REF!</definedName>
    <definedName name="BankBranchwise" localSheetId="1">#REF!</definedName>
    <definedName name="BankBranchwise">#REF!</definedName>
    <definedName name="CARE" localSheetId="1">#REF!</definedName>
    <definedName name="CARE">#REF!</definedName>
    <definedName name="Care.." localSheetId="1">#REF!</definedName>
    <definedName name="Care..">#REF!</definedName>
    <definedName name="Coimb" localSheetId="1">#REF!</definedName>
    <definedName name="Coimb">#REF!</definedName>
    <definedName name="EA" localSheetId="1">#REF!</definedName>
    <definedName name="EA">#REF!</definedName>
    <definedName name="edd" localSheetId="1">#REF!</definedName>
    <definedName name="edd">#REF!</definedName>
    <definedName name="eddd" localSheetId="1">#REF!</definedName>
    <definedName name="eddd">#REF!</definedName>
    <definedName name="Excel_BuiltIn__FilterDatabase_23" localSheetId="1">#REF!</definedName>
    <definedName name="Excel_BuiltIn__FilterDatabase_23">#REF!</definedName>
    <definedName name="Excel_BuiltIn__FilterDatabase_6" localSheetId="1">#REF!</definedName>
    <definedName name="Excel_BuiltIn__FilterDatabase_6">#REF!</definedName>
    <definedName name="Excel_BuiltIn__FilterDatabase_8" localSheetId="1">#REF!</definedName>
    <definedName name="Excel_BuiltIn__FilterDatabase_8">#REF!</definedName>
    <definedName name="Excel_BuiltIn_Print_Area_1" localSheetId="1">#REF!</definedName>
    <definedName name="Excel_BuiltIn_Print_Area_1">#REF!</definedName>
    <definedName name="Excel_BuiltIn_Print_Area_4" localSheetId="1">#REF!</definedName>
    <definedName name="Excel_BuiltIn_Print_Area_4">#REF!</definedName>
    <definedName name="Excel_BuiltIn_Print_Area_5" localSheetId="1">#REF!</definedName>
    <definedName name="Excel_BuiltIn_Print_Area_5">#REF!</definedName>
    <definedName name="Excel_BuiltIn_Print_Area_5_1" localSheetId="1">#REF!</definedName>
    <definedName name="Excel_BuiltIn_Print_Area_5_1">#REF!</definedName>
    <definedName name="Excel_BuiltIn_Print_Area_5_1_1" localSheetId="1">#REF!</definedName>
    <definedName name="Excel_BuiltIn_Print_Area_5_1_1">#REF!</definedName>
    <definedName name="Excel_BuiltIn_Print_Titles_1_1" localSheetId="1">#REF!</definedName>
    <definedName name="Excel_BuiltIn_Print_Titles_1_1">#REF!</definedName>
    <definedName name="Excel_BuiltIn_Print_Titles_1_1_1" localSheetId="1">#REF!</definedName>
    <definedName name="Excel_BuiltIn_Print_Titles_1_1_1">#REF!</definedName>
    <definedName name="Excel_BuiltIn_Print_Titles_10" localSheetId="1">#REF!</definedName>
    <definedName name="Excel_BuiltIn_Print_Titles_10">#REF!</definedName>
    <definedName name="Excel_BuiltIn_Print_Titles_11" localSheetId="1">#REF!</definedName>
    <definedName name="Excel_BuiltIn_Print_Titles_11">#REF!</definedName>
    <definedName name="Excel_BuiltIn_Print_Titles_13" localSheetId="1">#REF!</definedName>
    <definedName name="Excel_BuiltIn_Print_Titles_13">#REF!</definedName>
    <definedName name="Excel_BuiltIn_Print_Titles_14" localSheetId="1">#REF!</definedName>
    <definedName name="Excel_BuiltIn_Print_Titles_14">#REF!</definedName>
    <definedName name="Excel_BuiltIn_Print_Titles_2" localSheetId="1">#REF!</definedName>
    <definedName name="Excel_BuiltIn_Print_Titles_2">#REF!</definedName>
    <definedName name="Excel_BuiltIn_Print_Titles_2_1" localSheetId="1">#REF!</definedName>
    <definedName name="Excel_BuiltIn_Print_Titles_2_1">#REF!</definedName>
    <definedName name="Excel_BuiltIn_Print_Titles_3" localSheetId="1">#REF!</definedName>
    <definedName name="Excel_BuiltIn_Print_Titles_3">#REF!</definedName>
    <definedName name="Excel_BuiltIn_Print_Titles_3_1" localSheetId="1">#REF!</definedName>
    <definedName name="Excel_BuiltIn_Print_Titles_3_1">#REF!</definedName>
    <definedName name="Excel_BuiltIn_Print_Titles_4" localSheetId="1">#REF!</definedName>
    <definedName name="Excel_BuiltIn_Print_Titles_4">#REF!</definedName>
    <definedName name="Excel_BuiltIn_Print_Titles_4_1" localSheetId="1">#REF!</definedName>
    <definedName name="Excel_BuiltIn_Print_Titles_4_1">#REF!</definedName>
    <definedName name="Excel_BuiltIn_Print_Titles_5_1" localSheetId="1">#REF!</definedName>
    <definedName name="Excel_BuiltIn_Print_Titles_5_1">#REF!</definedName>
    <definedName name="Excel_BuiltIn_Print_Titles_5_1_1" localSheetId="1">#REF!</definedName>
    <definedName name="Excel_BuiltIn_Print_Titles_5_1_1">#REF!</definedName>
    <definedName name="Excel_BuiltIn_Print_Titles_6_1" localSheetId="1">#REF!</definedName>
    <definedName name="Excel_BuiltIn_Print_Titles_6_1">#REF!</definedName>
    <definedName name="Excel_BuiltIn_Print_Titles_6_1_1" localSheetId="1">#REF!</definedName>
    <definedName name="Excel_BuiltIn_Print_Titles_6_1_1">#REF!</definedName>
    <definedName name="Excel_BuiltIn_Print_Titles_7_1" localSheetId="1">#REF!</definedName>
    <definedName name="Excel_BuiltIn_Print_Titles_7_1">#REF!</definedName>
    <definedName name="Excel_BuiltIn_Print_Titles_7_1_1" localSheetId="1">#REF!</definedName>
    <definedName name="Excel_BuiltIn_Print_Titles_7_1_1">#REF!</definedName>
    <definedName name="Excel_BuiltIn_Print_Titles_8" localSheetId="1">#REF!</definedName>
    <definedName name="Excel_BuiltIn_Print_Titles_8">#REF!</definedName>
    <definedName name="Excel_BuiltIn_Print_Titles_8_1" localSheetId="1">#REF!</definedName>
    <definedName name="Excel_BuiltIn_Print_Titles_8_1">#REF!</definedName>
    <definedName name="Excel_BuiltIn_Print_Titles_9" localSheetId="1">#REF!</definedName>
    <definedName name="Excel_BuiltIn_Print_Titles_9">#REF!</definedName>
    <definedName name="Excel_BuiltIn_Print_Titles_9_1" localSheetId="1">#REF!</definedName>
    <definedName name="Excel_BuiltIn_Print_Titles_9_1">#REF!</definedName>
    <definedName name="EXTERNAL_CREDIT_LINKAGE_PROGRESS_AS_ON_OCTOBER_2000__TVMALAI" localSheetId="1">#REF!</definedName>
    <definedName name="EXTERNAL_CREDIT_LINKAGE_PROGRESS_AS_ON_OCTOBER_2000__TVMALAI">#REF!</definedName>
    <definedName name="f" localSheetId="1">#REF!</definedName>
    <definedName name="f">#REF!</definedName>
    <definedName name="Format" localSheetId="1">#REF!</definedName>
    <definedName name="Format">#REF!</definedName>
    <definedName name="FORMAT_A" localSheetId="1">#REF!</definedName>
    <definedName name="FORMAT_A">#REF!</definedName>
    <definedName name="g" localSheetId="1">#REF!</definedName>
    <definedName name="g">#REF!</definedName>
    <definedName name="Kanniyakumari" localSheetId="1">#REF!</definedName>
    <definedName name="Kanniyakumari">#REF!</definedName>
    <definedName name="LIST" localSheetId="1">#REF!</definedName>
    <definedName name="LIST">#REF!</definedName>
    <definedName name="maga" localSheetId="1">#REF!</definedName>
    <definedName name="maga">#REF!</definedName>
    <definedName name="mk" localSheetId="1">#REF!</definedName>
    <definedName name="mk">#REF!</definedName>
    <definedName name="new" localSheetId="1">#REF!</definedName>
    <definedName name="new">#REF!</definedName>
    <definedName name="_xlnm.Print_Area" localSheetId="1">'Bank wise Tar Vs Ach '!$A$1:$H$60</definedName>
    <definedName name="_xlnm.Print_Area" localSheetId="0">'Dt. wise Tar Vs Ach'!$A$1:$H$44</definedName>
    <definedName name="Rev.com" localSheetId="1">#REF!</definedName>
    <definedName name="Rev.com">#REF!</definedName>
    <definedName name="Rural" localSheetId="1">#REF!</definedName>
    <definedName name="Rural">#REF!</definedName>
    <definedName name="sasf" localSheetId="1">#REF!</definedName>
    <definedName name="sasf">#REF!</definedName>
    <definedName name="Thoothukudi" localSheetId="1">#REF!</definedName>
    <definedName name="Thoothukudi">#REF!</definedName>
    <definedName name="Total" localSheetId="1">#REF!</definedName>
    <definedName name="Total">#REF!</definedName>
    <definedName name="tour" localSheetId="1">#REF!</definedName>
    <definedName name="tour">#REF!</definedName>
    <definedName name="tra" localSheetId="1">#REF!</definedName>
    <definedName name="tra">#REF!</definedName>
    <definedName name="urban" localSheetId="1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3" l="1"/>
  <c r="G44" i="3" s="1"/>
  <c r="E44" i="3"/>
  <c r="D44" i="3"/>
  <c r="C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59" i="6"/>
  <c r="E59" i="6"/>
  <c r="D59" i="6"/>
  <c r="H59" i="6" s="1"/>
  <c r="C59" i="6"/>
  <c r="G59" i="6" s="1"/>
  <c r="H55" i="6"/>
  <c r="G55" i="6"/>
  <c r="H54" i="6"/>
  <c r="G54" i="6"/>
  <c r="H53" i="6"/>
  <c r="G53" i="6"/>
  <c r="H52" i="6"/>
  <c r="G52" i="6"/>
  <c r="H51" i="6"/>
  <c r="G51" i="6"/>
  <c r="H50" i="6"/>
  <c r="G50" i="6"/>
  <c r="E48" i="6"/>
  <c r="G48" i="6" s="1"/>
  <c r="D48" i="6"/>
  <c r="C48" i="6"/>
  <c r="H47" i="6"/>
  <c r="G47" i="6"/>
  <c r="H46" i="6"/>
  <c r="G46" i="6"/>
  <c r="H45" i="6"/>
  <c r="G45" i="6"/>
  <c r="H44" i="6"/>
  <c r="G44" i="6"/>
  <c r="F43" i="6"/>
  <c r="H42" i="6" s="1"/>
  <c r="G42" i="6"/>
  <c r="F40" i="6"/>
  <c r="H40" i="6" s="1"/>
  <c r="E40" i="6"/>
  <c r="D40" i="6"/>
  <c r="C40" i="6"/>
  <c r="G40" i="6" s="1"/>
  <c r="H39" i="6"/>
  <c r="G39" i="6"/>
  <c r="G37" i="6"/>
  <c r="F37" i="6"/>
  <c r="H37" i="6" s="1"/>
  <c r="E37" i="6"/>
  <c r="D37" i="6"/>
  <c r="C37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F18" i="6"/>
  <c r="H18" i="6" s="1"/>
  <c r="E18" i="6"/>
  <c r="E60" i="6" s="1"/>
  <c r="D18" i="6"/>
  <c r="D60" i="6" s="1"/>
  <c r="C18" i="6"/>
  <c r="C60" i="6" s="1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G60" i="6" l="1"/>
  <c r="G18" i="6"/>
  <c r="F48" i="6"/>
  <c r="H48" i="6" l="1"/>
  <c r="F60" i="6"/>
  <c r="H60" i="6" s="1"/>
</calcChain>
</file>

<file path=xl/sharedStrings.xml><?xml version="1.0" encoding="utf-8"?>
<sst xmlns="http://schemas.openxmlformats.org/spreadsheetml/2006/main" count="241" uniqueCount="127">
  <si>
    <t>(Rs.in Crore)</t>
  </si>
  <si>
    <t>Sl. No</t>
  </si>
  <si>
    <t>Name of the District</t>
  </si>
  <si>
    <t>Target</t>
  </si>
  <si>
    <t>Achievement</t>
  </si>
  <si>
    <t>No.of SHGs</t>
  </si>
  <si>
    <t>Amount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</si>
  <si>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</si>
  <si>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</si>
  <si>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</si>
  <si>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</si>
  <si>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</si>
  <si>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</si>
  <si>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</si>
  <si>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</si>
  <si>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</si>
  <si>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</si>
  <si>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</si>
  <si>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</si>
  <si>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</si>
  <si>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</si>
  <si>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</si>
  <si>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</si>
  <si>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</si>
  <si>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</si>
  <si>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</si>
  <si>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</si>
  <si>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</si>
  <si>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</si>
  <si>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Sivagangai</t>
  </si>
  <si>
    <t>Tenkasi</t>
  </si>
  <si>
    <t>Thanjavur</t>
  </si>
  <si>
    <t>The Nilgiris</t>
  </si>
  <si>
    <t>Theni</t>
  </si>
  <si>
    <t>Thoothukkudi</t>
  </si>
  <si>
    <t>Tiruchirappalli</t>
  </si>
  <si>
    <t>Tirunelveli</t>
  </si>
  <si>
    <t>Tirupathur</t>
  </si>
  <si>
    <t>Tiruppur</t>
  </si>
  <si>
    <t>Tiruvallur</t>
  </si>
  <si>
    <t>Tiruvannamalai</t>
  </si>
  <si>
    <t>Tiruvarur</t>
  </si>
  <si>
    <t>Vellore</t>
  </si>
  <si>
    <t>Vilupuram</t>
  </si>
  <si>
    <t>Virudhunagar</t>
  </si>
  <si>
    <t>Grand Total</t>
  </si>
  <si>
    <t>Total</t>
  </si>
  <si>
    <t>(Rs. In crore)</t>
  </si>
  <si>
    <t>Name of the Bank</t>
  </si>
  <si>
    <t>TARGET</t>
  </si>
  <si>
    <t>ACHIEVEMENT</t>
  </si>
  <si>
    <t>ACHIEVEMENT %</t>
  </si>
  <si>
    <t>No</t>
  </si>
  <si>
    <t xml:space="preserve">Amount </t>
  </si>
  <si>
    <t>I</t>
  </si>
  <si>
    <t>Nationalised Banks</t>
  </si>
  <si>
    <t>Indian Bank + Alahabad Bank</t>
  </si>
  <si>
    <t>Indian Overseas Bank</t>
  </si>
  <si>
    <t>State Bank of India</t>
  </si>
  <si>
    <t>Canara Bank + Syndicate Bank</t>
  </si>
  <si>
    <t>Bank of India</t>
  </si>
  <si>
    <t>Punjab and Sindh Bank</t>
  </si>
  <si>
    <t>Central Bank of India</t>
  </si>
  <si>
    <t>Union Bank of India +Andhra Bank +Corporation Bank</t>
  </si>
  <si>
    <t>Punjab National Bank + Oriental Bank of Commerce &amp;  United Bank of India</t>
  </si>
  <si>
    <t>Bank of Baroda +Vijaya Bank + Dena Bank</t>
  </si>
  <si>
    <t>UCO Bank</t>
  </si>
  <si>
    <t>Bank of Maharashtra</t>
  </si>
  <si>
    <t>Sub Total</t>
  </si>
  <si>
    <t>II</t>
  </si>
  <si>
    <t>Private Sector Banks</t>
  </si>
  <si>
    <t>ICICI Bank</t>
  </si>
  <si>
    <t>IDBI Bank</t>
  </si>
  <si>
    <t>HDFC Bank</t>
  </si>
  <si>
    <t>RBL Bank</t>
  </si>
  <si>
    <t>City Union Bank</t>
  </si>
  <si>
    <t>Tamilnadu Mercantile Bank</t>
  </si>
  <si>
    <t>Yes Bank</t>
  </si>
  <si>
    <t>Karur Vysya Bank</t>
  </si>
  <si>
    <t>Lakshmi Vilas Bank</t>
  </si>
  <si>
    <t>Axis Bank</t>
  </si>
  <si>
    <t>South Indian Bank</t>
  </si>
  <si>
    <t>Federal Bank</t>
  </si>
  <si>
    <t>Dhanalaksahmi Bank</t>
  </si>
  <si>
    <t>Catholic Syrian Bank</t>
  </si>
  <si>
    <t>Karnataka Bank</t>
  </si>
  <si>
    <t>IDFC</t>
  </si>
  <si>
    <t>III</t>
  </si>
  <si>
    <t>Regional Rural Bank</t>
  </si>
  <si>
    <t>Tamilnadu Grama Bank</t>
  </si>
  <si>
    <t>IV</t>
  </si>
  <si>
    <t>Co-operative Bank</t>
  </si>
  <si>
    <t>DCCB</t>
  </si>
  <si>
    <t xml:space="preserve">PACCS </t>
  </si>
  <si>
    <t>UCB</t>
  </si>
  <si>
    <t>UCCS</t>
  </si>
  <si>
    <t>LAMPS</t>
  </si>
  <si>
    <t>Repco Bank</t>
  </si>
  <si>
    <t>Nicholson Bank</t>
  </si>
  <si>
    <t>V</t>
  </si>
  <si>
    <t>Others (Specify if any)</t>
  </si>
  <si>
    <t>Tamilnadu Industrial co operative Bank</t>
  </si>
  <si>
    <t>ESAF</t>
  </si>
  <si>
    <t>Ujivan</t>
  </si>
  <si>
    <t>Bandhan Bank</t>
  </si>
  <si>
    <t>Suryodaya</t>
  </si>
  <si>
    <t>Equitas Bank</t>
  </si>
  <si>
    <t>Name of the district</t>
  </si>
  <si>
    <t>Amount
 in Cr</t>
  </si>
  <si>
    <t>Amount Disbursed</t>
  </si>
  <si>
    <t xml:space="preserve"> % </t>
  </si>
  <si>
    <t>(Rs. in Cr)</t>
  </si>
  <si>
    <t>PLF Bulk loan bankwise achievement as on 31.03.2025</t>
  </si>
  <si>
    <t>No. of PLF</t>
  </si>
  <si>
    <t>SHG - BLP  Bankwise Achievement as on 30.06.2025</t>
  </si>
  <si>
    <t>SHG BLP - PLF Bulk Loan for the year 2024-25  (As on 30.06.2025)</t>
  </si>
  <si>
    <t>No of 
PLF/ALF</t>
  </si>
  <si>
    <t>No. of PLFs/ALFs</t>
  </si>
  <si>
    <t>DBS Bank</t>
  </si>
  <si>
    <t>INDUSIND BANK LIMITED</t>
  </si>
  <si>
    <t>THE TAMILNADU STATE APEX COOPERATIVE BANK LIMITED</t>
  </si>
  <si>
    <t>AU SMALL FINANCE BANK</t>
  </si>
  <si>
    <t>DCB Bank Limited</t>
  </si>
  <si>
    <t>Jana Small Finance Bank</t>
  </si>
  <si>
    <t>SHG Bank Linkage Programme 2025-26  (As on 30.06.2025)</t>
  </si>
  <si>
    <t>Achievment %</t>
  </si>
  <si>
    <t>No of SHGs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</si>
</sst>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 ;_ * \-#,##0_ ;_ * &quot;-&quot;??_ ;_ @_ "/>
    <numFmt numFmtId="166" formatCode="_ * #,##0.00_ ;_ * \-#,##0.00_ ;_ * &quot;-&quot;??.00_ ;_ @_ 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name val="Calibri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Verdana"/>
      <family val="2"/>
    </font>
    <font>
      <sz val="12"/>
      <color rgb="FF000000"/>
      <name val="Verdana"/>
      <family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b/>
      <sz val="14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name val="Verdana"/>
      <family val="2"/>
    </font>
    <font>
      <sz val="14"/>
      <name val="Verdana"/>
      <family val="2"/>
    </font>
    <font>
      <sz val="11"/>
      <name val="Arial"/>
      <family val="2"/>
    </font>
    <font>
      <b/>
      <u/>
      <sz val="11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/>
    <xf numFmtId="0" fontId="21" fillId="0" borderId="0"/>
    <xf numFmtId="0" fontId="22" fillId="0" borderId="0"/>
  </cellStyleXfs>
  <cellXfs count="182">
    <xf numFmtId="0" fontId="0" fillId="0" borderId="0" xfId="0"/>
    <xf numFmtId="2" fontId="8" fillId="0" borderId="5" xfId="1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" fontId="6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9" fillId="3" borderId="0" xfId="0" applyFont="1" applyFill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21" fillId="0" borderId="0" xfId="1"/>
    <xf numFmtId="0" fontId="3" fillId="2" borderId="0" xfId="1" applyFont="1" applyFill="1" applyAlignment="1">
      <alignment horizontal="center" wrapText="1"/>
    </xf>
    <xf numFmtId="0" fontId="3" fillId="2" borderId="0" xfId="1" applyFont="1" applyFill="1"/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 applyAlignment="1">
      <alignment horizontal="left"/>
    </xf>
    <xf numFmtId="1" fontId="3" fillId="2" borderId="2" xfId="1" applyNumberFormat="1" applyFont="1" applyFill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center" vertical="center" wrapText="1"/>
    </xf>
    <xf numFmtId="16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1" fontId="7" fillId="3" borderId="5" xfId="1" applyNumberFormat="1" applyFont="1" applyFill="1" applyBorder="1" applyAlignment="1">
      <alignment horizontal="right"/>
    </xf>
    <xf numFmtId="2" fontId="7" fillId="3" borderId="6" xfId="1" applyNumberFormat="1" applyFont="1" applyFill="1" applyBorder="1" applyAlignment="1">
      <alignment horizontal="right"/>
    </xf>
    <xf numFmtId="2" fontId="3" fillId="2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right" vertical="center" wrapText="1"/>
    </xf>
    <xf numFmtId="1" fontId="12" fillId="2" borderId="2" xfId="1" applyNumberFormat="1" applyFont="1" applyFill="1" applyBorder="1" applyAlignment="1">
      <alignment horizontal="right" vertical="center" wrapText="1"/>
    </xf>
    <xf numFmtId="2" fontId="12" fillId="2" borderId="2" xfId="1" applyNumberFormat="1" applyFont="1" applyFill="1" applyBorder="1" applyAlignment="1">
      <alignment horizontal="right"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2" fillId="3" borderId="5" xfId="1" applyFont="1" applyFill="1" applyBorder="1" applyAlignment="1">
      <alignment horizontal="left"/>
    </xf>
    <xf numFmtId="0" fontId="12" fillId="3" borderId="6" xfId="1" applyFont="1" applyFill="1" applyBorder="1" applyAlignment="1">
      <alignment horizontal="left"/>
    </xf>
    <xf numFmtId="1" fontId="8" fillId="0" borderId="2" xfId="1" applyNumberFormat="1" applyFont="1" applyBorder="1" applyAlignment="1">
      <alignment horizontal="right"/>
    </xf>
    <xf numFmtId="2" fontId="8" fillId="0" borderId="3" xfId="1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left" wrapText="1"/>
    </xf>
    <xf numFmtId="1" fontId="8" fillId="0" borderId="5" xfId="1" applyNumberFormat="1" applyFont="1" applyBorder="1" applyAlignment="1">
      <alignment horizontal="right"/>
    </xf>
    <xf numFmtId="2" fontId="8" fillId="0" borderId="6" xfId="1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right" vertical="center" wrapText="1"/>
    </xf>
    <xf numFmtId="1" fontId="10" fillId="2" borderId="2" xfId="1" applyNumberFormat="1" applyFont="1" applyFill="1" applyBorder="1" applyAlignment="1">
      <alignment horizontal="right" vertical="center" wrapText="1"/>
    </xf>
    <xf numFmtId="2" fontId="10" fillId="2" borderId="4" xfId="1" applyNumberFormat="1" applyFont="1" applyFill="1" applyBorder="1" applyAlignment="1">
      <alignment horizontal="right" vertical="center" wrapText="1"/>
    </xf>
    <xf numFmtId="0" fontId="8" fillId="0" borderId="5" xfId="1" applyFont="1" applyBorder="1" applyAlignment="1">
      <alignment horizontal="right"/>
    </xf>
    <xf numFmtId="0" fontId="8" fillId="0" borderId="6" xfId="1" applyFont="1" applyBorder="1" applyAlignment="1">
      <alignment horizontal="right"/>
    </xf>
    <xf numFmtId="0" fontId="7" fillId="2" borderId="2" xfId="1" applyFont="1" applyFill="1" applyBorder="1" applyAlignment="1">
      <alignment horizontal="left"/>
    </xf>
    <xf numFmtId="2" fontId="10" fillId="2" borderId="0" xfId="1" applyNumberFormat="1" applyFont="1" applyFill="1" applyAlignment="1">
      <alignment horizontal="right" vertical="center" wrapText="1"/>
    </xf>
    <xf numFmtId="0" fontId="10" fillId="2" borderId="2" xfId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right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vertical="center" wrapText="1"/>
    </xf>
    <xf numFmtId="0" fontId="14" fillId="2" borderId="0" xfId="1" applyFont="1" applyFill="1" applyAlignment="1">
      <alignment horizontal="center" vertical="center" wrapText="1"/>
    </xf>
    <xf numFmtId="1" fontId="1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wrapText="1"/>
    </xf>
    <xf numFmtId="1" fontId="1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horizontal="center" vertical="center" wrapText="1"/>
    </xf>
    <xf numFmtId="2" fontId="8" fillId="2" borderId="2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vertical="center" wrapText="1"/>
    </xf>
    <xf numFmtId="1" fontId="5" fillId="2" borderId="2" xfId="1" applyNumberFormat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vertical="center" wrapText="1"/>
    </xf>
    <xf numFmtId="0" fontId="3" fillId="0" borderId="0" xfId="1" applyFont="1"/>
    <xf numFmtId="2" fontId="8" fillId="2" borderId="1" xfId="0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/>
    <xf numFmtId="0" fontId="21" fillId="0" borderId="0" xfId="2"/>
    <xf numFmtId="0" fontId="3" fillId="2" borderId="0" xfId="2" applyFont="1" applyFill="1" applyAlignment="1">
      <alignment horizontal="center" wrapText="1"/>
    </xf>
    <xf numFmtId="0" fontId="3" fillId="2" borderId="0" xfId="2" applyFont="1" applyFill="1"/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right" vertical="center" wrapText="1"/>
    </xf>
    <xf numFmtId="2" fontId="3" fillId="2" borderId="2" xfId="2" applyNumberFormat="1" applyFont="1" applyFill="1" applyBorder="1" applyAlignment="1">
      <alignment horizontal="right" vertical="center" wrapText="1"/>
    </xf>
    <xf numFmtId="0" fontId="3" fillId="2" borderId="0" xfId="2" applyFont="1" applyFill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1" fontId="3" fillId="2" borderId="0" xfId="2" applyNumberFormat="1" applyFont="1" applyFill="1" applyAlignment="1">
      <alignment horizontal="center" vertical="center" wrapText="1"/>
    </xf>
    <xf numFmtId="0" fontId="12" fillId="2" borderId="2" xfId="2" applyFont="1" applyFill="1" applyBorder="1" applyAlignment="1">
      <alignment horizontal="right" vertical="center" wrapText="1"/>
    </xf>
    <xf numFmtId="1" fontId="10" fillId="2" borderId="2" xfId="2" applyNumberFormat="1" applyFont="1" applyFill="1" applyBorder="1" applyAlignment="1">
      <alignment horizontal="right" vertical="center" wrapText="1"/>
    </xf>
    <xf numFmtId="2" fontId="10" fillId="2" borderId="2" xfId="2" applyNumberFormat="1" applyFont="1" applyFill="1" applyBorder="1" applyAlignment="1">
      <alignment horizontal="righ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wrapText="1"/>
    </xf>
    <xf numFmtId="0" fontId="7" fillId="2" borderId="2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right" vertical="center" wrapText="1"/>
    </xf>
    <xf numFmtId="0" fontId="7" fillId="2" borderId="2" xfId="2" applyFont="1" applyFill="1" applyBorder="1" applyAlignment="1">
      <alignment horizontal="left"/>
    </xf>
    <xf numFmtId="1" fontId="10" fillId="2" borderId="0" xfId="2" applyNumberFormat="1" applyFont="1" applyFill="1" applyAlignment="1">
      <alignment horizontal="right" vertical="center" wrapText="1"/>
    </xf>
    <xf numFmtId="2" fontId="10" fillId="2" borderId="0" xfId="2" applyNumberFormat="1" applyFont="1" applyFill="1" applyAlignment="1">
      <alignment horizontal="right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right"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right" vertical="center" wrapText="1"/>
    </xf>
    <xf numFmtId="0" fontId="5" fillId="2" borderId="0" xfId="2" applyFont="1" applyFill="1" applyAlignment="1">
      <alignment horizontal="right"/>
    </xf>
    <xf numFmtId="0" fontId="4" fillId="2" borderId="8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2" fontId="8" fillId="0" borderId="9" xfId="1" applyNumberFormat="1" applyFont="1" applyBorder="1" applyAlignment="1">
      <alignment horizontal="right"/>
    </xf>
    <xf numFmtId="0" fontId="4" fillId="2" borderId="10" xfId="1" applyFont="1" applyFill="1" applyBorder="1" applyAlignment="1">
      <alignment horizontal="center" vertical="center" wrapText="1"/>
    </xf>
    <xf numFmtId="0" fontId="17" fillId="0" borderId="0" xfId="1" applyFont="1"/>
    <xf numFmtId="1" fontId="16" fillId="2" borderId="5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1" fontId="3" fillId="2" borderId="8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2" fillId="0" borderId="0" xfId="1" applyFont="1"/>
    <xf numFmtId="0" fontId="2" fillId="0" borderId="12" xfId="1" applyFont="1" applyBorder="1"/>
    <xf numFmtId="0" fontId="1" fillId="2" borderId="0" xfId="1" applyFont="1" applyFill="1" applyAlignment="1">
      <alignment horizontal="right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2" fillId="0" borderId="5" xfId="1" applyFont="1" applyBorder="1"/>
    <xf numFmtId="0" fontId="12" fillId="2" borderId="4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10" fillId="2" borderId="4" xfId="1" applyFont="1" applyFill="1" applyBorder="1" applyAlignment="1">
      <alignment horizontal="center" vertical="center" wrapText="1"/>
    </xf>
    <xf numFmtId="0" fontId="2" fillId="0" borderId="9" xfId="1" applyFont="1" applyBorder="1"/>
    <xf numFmtId="0" fontId="6" fillId="2" borderId="4" xfId="1" applyFont="1" applyFill="1" applyBorder="1" applyAlignment="1">
      <alignment horizontal="center" vertical="center" wrapText="1"/>
    </xf>
    <xf numFmtId="0" fontId="18" fillId="0" borderId="0" xfId="1" applyFont="1"/>
    <xf numFmtId="0" fontId="1" fillId="2" borderId="8" xfId="1" applyFont="1" applyFill="1" applyBorder="1" applyAlignment="1">
      <alignment horizontal="center" vertical="center" wrapText="1"/>
    </xf>
    <xf numFmtId="0" fontId="17" fillId="0" borderId="5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17" fillId="0" borderId="9" xfId="1" applyFont="1" applyBorder="1"/>
    <xf numFmtId="0" fontId="1" fillId="2" borderId="1" xfId="1" applyFont="1" applyFill="1" applyBorder="1" applyAlignment="1">
      <alignment horizontal="center" vertical="center" wrapText="1"/>
    </xf>
    <xf numFmtId="0" fontId="17" fillId="0" borderId="1" xfId="1" applyFont="1" applyBorder="1"/>
    <xf numFmtId="0" fontId="17" fillId="0" borderId="0" xfId="1" applyFont="1" applyAlignment="1">
      <alignment horizontal="right"/>
    </xf>
    <xf numFmtId="0" fontId="11" fillId="2" borderId="0" xfId="2" applyFont="1" applyFill="1" applyAlignment="1">
      <alignment horizontal="center" vertical="center" wrapText="1"/>
    </xf>
    <xf numFmtId="0" fontId="19" fillId="0" borderId="0" xfId="2" applyFont="1"/>
    <xf numFmtId="0" fontId="1" fillId="2" borderId="0" xfId="2" applyFont="1" applyFill="1" applyAlignment="1">
      <alignment horizontal="right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19" fillId="0" borderId="5" xfId="2" applyFont="1" applyBorder="1"/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9" fillId="0" borderId="3" xfId="2" applyFont="1" applyBorder="1"/>
    <xf numFmtId="0" fontId="22" fillId="0" borderId="0" xfId="3"/>
    <xf numFmtId="0" fontId="4" fillId="5" borderId="0" xfId="3" applyFont="1" applyFill="1" applyAlignment="1">
      <alignment horizontal="center" vertical="center" wrapText="1"/>
    </xf>
    <xf numFmtId="0" fontId="1" fillId="5" borderId="0" xfId="3" applyFont="1" applyFill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wrapText="1"/>
    </xf>
    <xf numFmtId="0" fontId="5" fillId="5" borderId="1" xfId="3" applyFont="1" applyFill="1" applyBorder="1" applyAlignment="1">
      <alignment horizontal="left" vertical="center" wrapText="1"/>
    </xf>
    <xf numFmtId="1" fontId="7" fillId="0" borderId="1" xfId="3" applyNumberFormat="1" applyFont="1" applyBorder="1" applyAlignment="1">
      <alignment horizontal="right" vertical="top"/>
    </xf>
    <xf numFmtId="2" fontId="7" fillId="0" borderId="1" xfId="3" applyNumberFormat="1" applyFont="1" applyBorder="1" applyAlignment="1">
      <alignment horizontal="right" vertical="top"/>
    </xf>
    <xf numFmtId="165" fontId="8" fillId="5" borderId="1" xfId="3" applyNumberFormat="1" applyFont="1" applyFill="1" applyBorder="1" applyAlignment="1">
      <alignment vertical="center" wrapText="1"/>
    </xf>
    <xf numFmtId="166" fontId="8" fillId="5" borderId="1" xfId="3" applyNumberFormat="1" applyFont="1" applyFill="1" applyBorder="1" applyAlignment="1">
      <alignment vertical="center" wrapText="1"/>
    </xf>
    <xf numFmtId="0" fontId="5" fillId="6" borderId="1" xfId="3" applyFont="1" applyFill="1" applyBorder="1" applyAlignment="1">
      <alignment horizontal="center" wrapText="1"/>
    </xf>
    <xf numFmtId="0" fontId="5" fillId="6" borderId="1" xfId="3" applyFont="1" applyFill="1" applyBorder="1" applyAlignment="1">
      <alignment wrapText="1"/>
    </xf>
    <xf numFmtId="165" fontId="8" fillId="6" borderId="1" xfId="3" applyNumberFormat="1" applyFont="1" applyFill="1" applyBorder="1" applyAlignment="1">
      <alignment vertical="center" wrapText="1"/>
    </xf>
    <xf numFmtId="166" fontId="8" fillId="6" borderId="1" xfId="3" applyNumberFormat="1" applyFont="1" applyFill="1" applyBorder="1" applyAlignment="1">
      <alignment vertical="center" wrapText="1"/>
    </xf>
    <xf numFmtId="0" fontId="5" fillId="5" borderId="1" xfId="3" applyFont="1" applyFill="1" applyBorder="1" applyAlignment="1">
      <alignment wrapText="1"/>
    </xf>
    <xf numFmtId="0" fontId="5" fillId="6" borderId="1" xfId="3" applyFont="1" applyFill="1" applyBorder="1" applyAlignment="1">
      <alignment horizontal="left" vertical="center" wrapText="1"/>
    </xf>
    <xf numFmtId="0" fontId="1" fillId="5" borderId="1" xfId="3" applyFont="1" applyFill="1" applyBorder="1" applyAlignment="1">
      <alignment vertical="center" wrapText="1"/>
    </xf>
    <xf numFmtId="1" fontId="4" fillId="5" borderId="1" xfId="3" applyNumberFormat="1" applyFont="1" applyFill="1" applyBorder="1" applyAlignment="1">
      <alignment horizontal="right" vertical="center" wrapText="1"/>
    </xf>
    <xf numFmtId="2" fontId="4" fillId="5" borderId="1" xfId="3" applyNumberFormat="1" applyFont="1" applyFill="1" applyBorder="1" applyAlignment="1">
      <alignment horizontal="right" vertical="center" wrapText="1"/>
    </xf>
    <xf numFmtId="0" fontId="1" fillId="5" borderId="1" xfId="3" applyFont="1" applyFill="1" applyBorder="1" applyAlignment="1">
      <alignment horizontal="right" vertical="center" wrapText="1"/>
    </xf>
    <xf numFmtId="2" fontId="8" fillId="5" borderId="1" xfId="3" applyNumberFormat="1" applyFont="1" applyFill="1" applyBorder="1" applyAlignment="1">
      <alignment horizontal="center" vertical="center" wrapText="1"/>
    </xf>
    <xf numFmtId="2" fontId="8" fillId="6" borderId="1" xfId="3" applyNumberFormat="1" applyFont="1" applyFill="1" applyBorder="1" applyAlignment="1">
      <alignment horizontal="center" vertical="center" wrapText="1"/>
    </xf>
    <xf numFmtId="2" fontId="1" fillId="5" borderId="1" xfId="3" applyNumberFormat="1" applyFont="1" applyFill="1" applyBorder="1" applyAlignment="1">
      <alignment horizontal="center" vertical="center" wrapText="1"/>
    </xf>
    <xf numFmtId="166" fontId="1" fillId="5" borderId="1" xfId="3" applyNumberFormat="1" applyFont="1" applyFill="1" applyBorder="1" applyAlignment="1">
      <alignment vertical="center" wrapText="1"/>
    </xf>
    <xf numFmtId="0" fontId="1" fillId="5" borderId="0" xfId="3" applyFont="1" applyFill="1" applyAlignment="1">
      <alignment horizontal="center" vertical="center" wrapText="1"/>
    </xf>
    <xf numFmtId="0" fontId="2" fillId="0" borderId="0" xfId="3" applyFont="1"/>
    <xf numFmtId="0" fontId="1" fillId="5" borderId="1" xfId="3" applyFont="1" applyFill="1" applyBorder="1" applyAlignment="1">
      <alignment horizontal="center" vertical="center" wrapText="1"/>
    </xf>
    <xf numFmtId="0" fontId="2" fillId="0" borderId="1" xfId="3" applyFont="1" applyBorder="1"/>
    <xf numFmtId="0" fontId="1" fillId="5" borderId="11" xfId="3" applyFont="1" applyFill="1" applyBorder="1" applyAlignment="1">
      <alignment horizontal="right" vertical="center"/>
    </xf>
    <xf numFmtId="1" fontId="1" fillId="5" borderId="13" xfId="3" applyNumberFormat="1" applyFont="1" applyFill="1" applyBorder="1" applyAlignment="1">
      <alignment horizontal="center" vertical="center" wrapText="1"/>
    </xf>
    <xf numFmtId="1" fontId="1" fillId="5" borderId="14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A43D6380-BF69-43B5-8C89-4739589B4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i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i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6921-DD98-4D74-BA5A-186DE08B0693}">
  <dimension ref="A1:O996"/>
  <sheetViews>
    <sheetView view="pageBreakPreview" zoomScaleNormal="100" zoomScaleSheetLayoutView="100" workbookViewId="0">
      <pane ySplit="4" topLeftCell="A19" activePane="bottomLeft" state="frozen"/>
      <selection activeCell="I6" sqref="I6"/>
      <selection pane="bottomLeft" activeCell="L25" sqref="L25"/>
    </sheetView>
  </sheetViews>
  <sheetFormatPr defaultColWidth="14.42578125" defaultRowHeight="15" customHeight="1" x14ac:dyDescent="0.25"/>
  <cols>
    <col min="1" max="1" width="6.7109375" customWidth="1"/>
    <col min="2" max="2" width="22.7109375" customWidth="1"/>
    <col min="3" max="3" width="11" customWidth="1"/>
    <col min="4" max="4" width="13" customWidth="1"/>
    <col min="5" max="5" width="15.5703125" customWidth="1"/>
    <col min="6" max="6" width="15.7109375" customWidth="1"/>
    <col min="7" max="7" width="9.85546875" bestFit="1" customWidth="1"/>
    <col min="8" max="8" width="11.7109375" customWidth="1"/>
    <col min="9" max="11" width="8.7109375" customWidth="1"/>
  </cols>
  <sheetData>
    <row r="1" spans="1:15" ht="15" customHeight="1" x14ac:dyDescent="0.25">
      <c r="A1" s="175" t="s">
        <v>124</v>
      </c>
      <c r="B1" s="176"/>
      <c r="C1" s="176"/>
      <c r="D1" s="176"/>
      <c r="E1" s="176"/>
      <c r="F1" s="176"/>
      <c r="G1" s="176"/>
      <c r="H1" s="176"/>
      <c r="I1" s="5"/>
      <c r="J1" s="5"/>
      <c r="K1" s="5"/>
    </row>
    <row r="2" spans="1:15" ht="14.25" customHeight="1" x14ac:dyDescent="0.25">
      <c r="A2" s="152"/>
      <c r="B2" s="152"/>
      <c r="C2" s="151"/>
      <c r="D2" s="152"/>
      <c r="E2" s="150"/>
      <c r="F2" s="179" t="s">
        <v>0</v>
      </c>
      <c r="G2" s="179"/>
      <c r="H2" s="179"/>
      <c r="I2" s="5"/>
      <c r="J2" s="5"/>
      <c r="K2" s="5"/>
    </row>
    <row r="3" spans="1:15" ht="15.75" customHeight="1" x14ac:dyDescent="0.25">
      <c r="A3" s="177" t="s">
        <v>1</v>
      </c>
      <c r="B3" s="177" t="s">
        <v>2</v>
      </c>
      <c r="C3" s="177" t="s">
        <v>3</v>
      </c>
      <c r="D3" s="178"/>
      <c r="E3" s="177" t="s">
        <v>4</v>
      </c>
      <c r="F3" s="178"/>
      <c r="G3" s="180" t="s">
        <v>125</v>
      </c>
      <c r="H3" s="181"/>
      <c r="I3" s="6"/>
      <c r="J3" s="6"/>
      <c r="K3" s="6"/>
    </row>
    <row r="4" spans="1:15" ht="14.25" customHeight="1" x14ac:dyDescent="0.25">
      <c r="A4" s="178"/>
      <c r="B4" s="178"/>
      <c r="C4" s="153" t="s">
        <v>5</v>
      </c>
      <c r="D4" s="154" t="s">
        <v>6</v>
      </c>
      <c r="E4" s="154" t="s">
        <v>5</v>
      </c>
      <c r="F4" s="154" t="s">
        <v>6</v>
      </c>
      <c r="G4" s="154" t="s">
        <v>126</v>
      </c>
      <c r="H4" s="154" t="s">
        <v>6</v>
      </c>
      <c r="I4" s="6"/>
      <c r="J4" s="6"/>
      <c r="K4" s="6"/>
    </row>
    <row r="5" spans="1:15" ht="15.75" x14ac:dyDescent="0.25">
      <c r="A5" s="155">
        <v>1</v>
      </c>
      <c r="B5" s="156" t="s">
        <v>7</v>
      </c>
      <c r="C5" s="157">
        <v>6121</v>
      </c>
      <c r="D5" s="158">
        <v>547</v>
      </c>
      <c r="E5" s="159">
        <v>1097</v>
      </c>
      <c r="F5" s="160">
        <v>94.34</v>
      </c>
      <c r="G5" s="160">
        <v>17.921908184937102</v>
      </c>
      <c r="H5" s="171">
        <v>17.246800731261427</v>
      </c>
      <c r="I5" s="7"/>
      <c r="J5" s="7"/>
      <c r="K5" s="7"/>
    </row>
    <row r="6" spans="1:15" ht="18.75" customHeight="1" x14ac:dyDescent="0.25">
      <c r="A6" s="161">
        <v>2</v>
      </c>
      <c r="B6" s="162" t="s">
        <v>8</v>
      </c>
      <c r="C6" s="157">
        <v>14210</v>
      </c>
      <c r="D6" s="158">
        <v>1252</v>
      </c>
      <c r="E6" s="163">
        <v>3002</v>
      </c>
      <c r="F6" s="164">
        <v>253.86</v>
      </c>
      <c r="G6" s="160">
        <v>21.125967628430683</v>
      </c>
      <c r="H6" s="172">
        <v>20.276357827476037</v>
      </c>
      <c r="I6" s="5"/>
      <c r="J6" s="5"/>
      <c r="K6" s="5"/>
    </row>
    <row r="7" spans="1:15" ht="18.75" customHeight="1" x14ac:dyDescent="0.25">
      <c r="A7" s="155">
        <v>3</v>
      </c>
      <c r="B7" s="165" t="s">
        <v>9</v>
      </c>
      <c r="C7" s="157">
        <v>19174</v>
      </c>
      <c r="D7" s="158">
        <v>1630</v>
      </c>
      <c r="E7" s="159">
        <v>3579</v>
      </c>
      <c r="F7" s="160">
        <v>367.35</v>
      </c>
      <c r="G7" s="160">
        <v>18.665901741942214</v>
      </c>
      <c r="H7" s="171">
        <v>22.536809815950924</v>
      </c>
      <c r="I7" s="5"/>
      <c r="J7" s="8"/>
      <c r="K7" s="8"/>
      <c r="L7" s="9"/>
      <c r="M7" s="9"/>
      <c r="N7" s="9"/>
      <c r="O7" s="9"/>
    </row>
    <row r="8" spans="1:15" ht="18.75" customHeight="1" x14ac:dyDescent="0.25">
      <c r="A8" s="155">
        <v>4</v>
      </c>
      <c r="B8" s="156" t="s">
        <v>10</v>
      </c>
      <c r="C8" s="157">
        <v>15049</v>
      </c>
      <c r="D8" s="158">
        <v>1309</v>
      </c>
      <c r="E8" s="159">
        <v>3527</v>
      </c>
      <c r="F8" s="160">
        <v>227.55</v>
      </c>
      <c r="G8" s="160">
        <v>23.436773207522094</v>
      </c>
      <c r="H8" s="171">
        <v>17.38349885408709</v>
      </c>
      <c r="I8" s="5"/>
      <c r="J8" s="5"/>
      <c r="K8" s="5"/>
    </row>
    <row r="9" spans="1:15" ht="18.75" customHeight="1" x14ac:dyDescent="0.25">
      <c r="A9" s="155">
        <v>5</v>
      </c>
      <c r="B9" s="165" t="s">
        <v>11</v>
      </c>
      <c r="C9" s="157">
        <v>16228</v>
      </c>
      <c r="D9" s="158">
        <v>1437</v>
      </c>
      <c r="E9" s="159">
        <v>3176</v>
      </c>
      <c r="F9" s="160">
        <v>253.15</v>
      </c>
      <c r="G9" s="160">
        <v>19.571111658861227</v>
      </c>
      <c r="H9" s="171">
        <v>17.616562282533053</v>
      </c>
      <c r="I9" s="5"/>
      <c r="J9" s="5"/>
      <c r="K9" s="5"/>
    </row>
    <row r="10" spans="1:15" ht="18.75" customHeight="1" x14ac:dyDescent="0.25">
      <c r="A10" s="155">
        <v>6</v>
      </c>
      <c r="B10" s="156" t="s">
        <v>12</v>
      </c>
      <c r="C10" s="157">
        <v>8084</v>
      </c>
      <c r="D10" s="158">
        <v>716</v>
      </c>
      <c r="E10" s="159">
        <v>1082</v>
      </c>
      <c r="F10" s="160">
        <v>132.72</v>
      </c>
      <c r="G10" s="160">
        <v>13.384463137060862</v>
      </c>
      <c r="H10" s="171">
        <v>18.536312849162012</v>
      </c>
      <c r="I10" s="5"/>
      <c r="J10" s="5"/>
      <c r="K10" s="5"/>
    </row>
    <row r="11" spans="1:15" ht="18.75" customHeight="1" x14ac:dyDescent="0.25">
      <c r="A11" s="155">
        <v>7</v>
      </c>
      <c r="B11" s="156" t="s">
        <v>13</v>
      </c>
      <c r="C11" s="157">
        <v>12595</v>
      </c>
      <c r="D11" s="158">
        <v>1113</v>
      </c>
      <c r="E11" s="159">
        <v>2559</v>
      </c>
      <c r="F11" s="160">
        <v>207.54</v>
      </c>
      <c r="G11" s="160">
        <v>20.317586343787216</v>
      </c>
      <c r="H11" s="171">
        <v>18.646900269541778</v>
      </c>
      <c r="I11" s="5"/>
      <c r="J11" s="5"/>
      <c r="K11" s="5"/>
    </row>
    <row r="12" spans="1:15" ht="18.75" customHeight="1" x14ac:dyDescent="0.25">
      <c r="A12" s="155">
        <v>8</v>
      </c>
      <c r="B12" s="165" t="s">
        <v>14</v>
      </c>
      <c r="C12" s="157">
        <v>13334</v>
      </c>
      <c r="D12" s="158">
        <v>1168</v>
      </c>
      <c r="E12" s="159">
        <v>2865</v>
      </c>
      <c r="F12" s="160">
        <v>224.67</v>
      </c>
      <c r="G12" s="160">
        <v>21.486425678716063</v>
      </c>
      <c r="H12" s="171">
        <v>19.235445205479451</v>
      </c>
      <c r="I12" s="5"/>
      <c r="J12" s="5"/>
      <c r="K12" s="5"/>
    </row>
    <row r="13" spans="1:15" ht="18.75" customHeight="1" x14ac:dyDescent="0.25">
      <c r="A13" s="155">
        <v>9</v>
      </c>
      <c r="B13" s="165" t="s">
        <v>15</v>
      </c>
      <c r="C13" s="157">
        <v>7239</v>
      </c>
      <c r="D13" s="158">
        <v>647</v>
      </c>
      <c r="E13" s="159">
        <v>1241</v>
      </c>
      <c r="F13" s="160">
        <v>112.99</v>
      </c>
      <c r="G13" s="160">
        <v>17.143251830363308</v>
      </c>
      <c r="H13" s="171">
        <v>17.463678516228747</v>
      </c>
      <c r="I13" s="5"/>
      <c r="J13" s="5"/>
      <c r="K13" s="5"/>
    </row>
    <row r="14" spans="1:15" ht="18.75" customHeight="1" x14ac:dyDescent="0.25">
      <c r="A14" s="161">
        <v>10</v>
      </c>
      <c r="B14" s="166" t="s">
        <v>16</v>
      </c>
      <c r="C14" s="157">
        <v>8087</v>
      </c>
      <c r="D14" s="158">
        <v>717</v>
      </c>
      <c r="E14" s="163">
        <v>1351</v>
      </c>
      <c r="F14" s="164">
        <v>127.14</v>
      </c>
      <c r="G14" s="160">
        <v>16.705824162235686</v>
      </c>
      <c r="H14" s="172">
        <v>17.732217573221757</v>
      </c>
      <c r="I14" s="5"/>
      <c r="J14" s="5"/>
      <c r="K14" s="5"/>
    </row>
    <row r="15" spans="1:15" ht="18.75" customHeight="1" x14ac:dyDescent="0.25">
      <c r="A15" s="155">
        <v>11</v>
      </c>
      <c r="B15" s="156" t="s">
        <v>17</v>
      </c>
      <c r="C15" s="157">
        <v>10938</v>
      </c>
      <c r="D15" s="158">
        <v>952</v>
      </c>
      <c r="E15" s="159">
        <v>1826</v>
      </c>
      <c r="F15" s="160">
        <v>175.2</v>
      </c>
      <c r="G15" s="160">
        <v>16.694093984275003</v>
      </c>
      <c r="H15" s="171">
        <v>18.403361344537814</v>
      </c>
      <c r="I15" s="5"/>
      <c r="J15" s="8"/>
      <c r="K15" s="8"/>
      <c r="L15" s="9"/>
      <c r="M15" s="9"/>
      <c r="N15" s="9"/>
      <c r="O15" s="9"/>
    </row>
    <row r="16" spans="1:15" ht="18.75" customHeight="1" x14ac:dyDescent="0.25">
      <c r="A16" s="155">
        <v>12</v>
      </c>
      <c r="B16" s="156" t="s">
        <v>18</v>
      </c>
      <c r="C16" s="157">
        <v>5950</v>
      </c>
      <c r="D16" s="158">
        <v>525</v>
      </c>
      <c r="E16" s="159">
        <v>1128</v>
      </c>
      <c r="F16" s="160">
        <v>102.15</v>
      </c>
      <c r="G16" s="160">
        <v>18.957983193277311</v>
      </c>
      <c r="H16" s="171">
        <v>19.457142857142859</v>
      </c>
      <c r="I16" s="5"/>
      <c r="J16" s="5"/>
      <c r="K16" s="5"/>
    </row>
    <row r="17" spans="1:11" ht="18.75" customHeight="1" x14ac:dyDescent="0.25">
      <c r="A17" s="155">
        <v>13</v>
      </c>
      <c r="B17" s="156" t="s">
        <v>19</v>
      </c>
      <c r="C17" s="157">
        <v>6899</v>
      </c>
      <c r="D17" s="158">
        <v>612</v>
      </c>
      <c r="E17" s="159">
        <v>905</v>
      </c>
      <c r="F17" s="160">
        <v>113.72</v>
      </c>
      <c r="G17" s="160">
        <v>13.117843165676184</v>
      </c>
      <c r="H17" s="171">
        <v>18.581699346405227</v>
      </c>
      <c r="I17" s="5"/>
      <c r="J17" s="5"/>
      <c r="K17" s="5"/>
    </row>
    <row r="18" spans="1:11" ht="18.75" customHeight="1" x14ac:dyDescent="0.25">
      <c r="A18" s="155">
        <v>14</v>
      </c>
      <c r="B18" s="165" t="s">
        <v>20</v>
      </c>
      <c r="C18" s="157">
        <v>18485</v>
      </c>
      <c r="D18" s="158">
        <v>1610</v>
      </c>
      <c r="E18" s="159">
        <v>3591</v>
      </c>
      <c r="F18" s="160">
        <v>291.64</v>
      </c>
      <c r="G18" s="160">
        <v>19.426562077360021</v>
      </c>
      <c r="H18" s="171">
        <v>18.114285714285714</v>
      </c>
      <c r="I18" s="5"/>
      <c r="J18" s="5"/>
      <c r="K18" s="5"/>
    </row>
    <row r="19" spans="1:11" ht="18.75" customHeight="1" x14ac:dyDescent="0.25">
      <c r="A19" s="155">
        <v>15</v>
      </c>
      <c r="B19" s="165" t="s">
        <v>21</v>
      </c>
      <c r="C19" s="157">
        <v>7095</v>
      </c>
      <c r="D19" s="158">
        <v>631</v>
      </c>
      <c r="E19" s="159">
        <v>1441</v>
      </c>
      <c r="F19" s="160">
        <v>119.54</v>
      </c>
      <c r="G19" s="160">
        <v>20.310077519379846</v>
      </c>
      <c r="H19" s="171">
        <v>18.944532488114106</v>
      </c>
      <c r="I19" s="5"/>
      <c r="J19" s="5"/>
      <c r="K19" s="5"/>
    </row>
    <row r="20" spans="1:11" ht="18.75" customHeight="1" x14ac:dyDescent="0.25">
      <c r="A20" s="155">
        <v>16</v>
      </c>
      <c r="B20" s="165" t="s">
        <v>22</v>
      </c>
      <c r="C20" s="157">
        <v>6559</v>
      </c>
      <c r="D20" s="158">
        <v>581</v>
      </c>
      <c r="E20" s="159">
        <v>1324</v>
      </c>
      <c r="F20" s="160">
        <v>113.46</v>
      </c>
      <c r="G20" s="160">
        <v>20.186003964018905</v>
      </c>
      <c r="H20" s="171">
        <v>19.528399311531842</v>
      </c>
      <c r="I20" s="5"/>
      <c r="J20" s="5"/>
      <c r="K20" s="5"/>
    </row>
    <row r="21" spans="1:11" ht="18.75" customHeight="1" x14ac:dyDescent="0.25">
      <c r="A21" s="155">
        <v>17</v>
      </c>
      <c r="B21" s="165" t="s">
        <v>23</v>
      </c>
      <c r="C21" s="157">
        <v>10431</v>
      </c>
      <c r="D21" s="158">
        <v>919</v>
      </c>
      <c r="E21" s="159">
        <v>2639</v>
      </c>
      <c r="F21" s="160">
        <v>187.08</v>
      </c>
      <c r="G21" s="160">
        <v>25.299587767232289</v>
      </c>
      <c r="H21" s="171">
        <v>20.356909684439607</v>
      </c>
      <c r="I21" s="5"/>
      <c r="J21" s="5"/>
      <c r="K21" s="5"/>
    </row>
    <row r="22" spans="1:11" ht="18.75" customHeight="1" x14ac:dyDescent="0.25">
      <c r="A22" s="155">
        <v>18</v>
      </c>
      <c r="B22" s="165" t="s">
        <v>24</v>
      </c>
      <c r="C22" s="157">
        <v>3602</v>
      </c>
      <c r="D22" s="158">
        <v>319</v>
      </c>
      <c r="E22" s="159">
        <v>720</v>
      </c>
      <c r="F22" s="160">
        <v>63.32</v>
      </c>
      <c r="G22" s="160">
        <v>19.988895058300944</v>
      </c>
      <c r="H22" s="171">
        <v>19.849529780564261</v>
      </c>
      <c r="I22" s="5"/>
      <c r="J22" s="5"/>
      <c r="K22" s="5"/>
    </row>
    <row r="23" spans="1:11" ht="18.75" customHeight="1" x14ac:dyDescent="0.25">
      <c r="A23" s="155">
        <v>19</v>
      </c>
      <c r="B23" s="165" t="s">
        <v>25</v>
      </c>
      <c r="C23" s="157">
        <v>11613</v>
      </c>
      <c r="D23" s="158">
        <v>1033</v>
      </c>
      <c r="E23" s="159">
        <v>1979</v>
      </c>
      <c r="F23" s="160">
        <v>177.1</v>
      </c>
      <c r="G23" s="160">
        <v>17.041246878498235</v>
      </c>
      <c r="H23" s="171">
        <v>17.144240077444337</v>
      </c>
      <c r="I23" s="5"/>
      <c r="J23" s="5"/>
      <c r="K23" s="5"/>
    </row>
    <row r="24" spans="1:11" ht="18.75" customHeight="1" x14ac:dyDescent="0.25">
      <c r="A24" s="155">
        <v>20</v>
      </c>
      <c r="B24" s="165" t="s">
        <v>26</v>
      </c>
      <c r="C24" s="157">
        <v>7278</v>
      </c>
      <c r="D24" s="158">
        <v>645</v>
      </c>
      <c r="E24" s="159">
        <v>1432</v>
      </c>
      <c r="F24" s="160">
        <v>115.01</v>
      </c>
      <c r="G24" s="160">
        <v>19.675735092058257</v>
      </c>
      <c r="H24" s="171">
        <v>17.831007751937985</v>
      </c>
      <c r="I24" s="5"/>
      <c r="J24" s="5"/>
      <c r="K24" s="5"/>
    </row>
    <row r="25" spans="1:11" ht="18.75" customHeight="1" x14ac:dyDescent="0.25">
      <c r="A25" s="155">
        <v>21</v>
      </c>
      <c r="B25" s="165" t="s">
        <v>27</v>
      </c>
      <c r="C25" s="157">
        <v>9313</v>
      </c>
      <c r="D25" s="158">
        <v>826</v>
      </c>
      <c r="E25" s="159">
        <v>1595</v>
      </c>
      <c r="F25" s="160">
        <v>144.86000000000001</v>
      </c>
      <c r="G25" s="160">
        <v>17.126597229678943</v>
      </c>
      <c r="H25" s="171">
        <v>17.537530266343826</v>
      </c>
      <c r="I25" s="5"/>
      <c r="J25" s="5"/>
      <c r="K25" s="5"/>
    </row>
    <row r="26" spans="1:11" ht="18.75" customHeight="1" x14ac:dyDescent="0.25">
      <c r="A26" s="155">
        <v>22</v>
      </c>
      <c r="B26" s="165" t="s">
        <v>28</v>
      </c>
      <c r="C26" s="157">
        <v>19486</v>
      </c>
      <c r="D26" s="158">
        <v>1715</v>
      </c>
      <c r="E26" s="159">
        <v>4816</v>
      </c>
      <c r="F26" s="160">
        <v>309.43</v>
      </c>
      <c r="G26" s="160">
        <v>24.715180129323617</v>
      </c>
      <c r="H26" s="171">
        <v>18.04256559766764</v>
      </c>
      <c r="I26" s="5"/>
      <c r="J26" s="5"/>
      <c r="K26" s="5"/>
    </row>
    <row r="27" spans="1:11" ht="18.75" customHeight="1" x14ac:dyDescent="0.25">
      <c r="A27" s="155">
        <v>23</v>
      </c>
      <c r="B27" s="165" t="s">
        <v>29</v>
      </c>
      <c r="C27" s="157">
        <v>9769</v>
      </c>
      <c r="D27" s="158">
        <v>866</v>
      </c>
      <c r="E27" s="159">
        <v>1746</v>
      </c>
      <c r="F27" s="160">
        <v>149.94</v>
      </c>
      <c r="G27" s="160">
        <v>17.872863138499334</v>
      </c>
      <c r="H27" s="171">
        <v>17.314087759815241</v>
      </c>
      <c r="I27" s="5"/>
      <c r="J27" s="5"/>
      <c r="K27" s="5"/>
    </row>
    <row r="28" spans="1:11" ht="18.75" customHeight="1" x14ac:dyDescent="0.25">
      <c r="A28" s="155">
        <v>24</v>
      </c>
      <c r="B28" s="165" t="s">
        <v>30</v>
      </c>
      <c r="C28" s="157">
        <v>7409</v>
      </c>
      <c r="D28" s="158">
        <v>650</v>
      </c>
      <c r="E28" s="159">
        <v>1705</v>
      </c>
      <c r="F28" s="160">
        <v>148.27000000000001</v>
      </c>
      <c r="G28" s="160">
        <v>23.01255230125523</v>
      </c>
      <c r="H28" s="171">
        <v>22.810769230769232</v>
      </c>
      <c r="I28" s="5"/>
      <c r="J28" s="5"/>
      <c r="K28" s="5"/>
    </row>
    <row r="29" spans="1:11" ht="18.75" customHeight="1" x14ac:dyDescent="0.25">
      <c r="A29" s="155">
        <v>25</v>
      </c>
      <c r="B29" s="165" t="s">
        <v>31</v>
      </c>
      <c r="C29" s="157">
        <v>16093</v>
      </c>
      <c r="D29" s="158">
        <v>1427</v>
      </c>
      <c r="E29" s="159">
        <v>2856</v>
      </c>
      <c r="F29" s="160">
        <v>266.86</v>
      </c>
      <c r="G29" s="160">
        <v>17.746846454980425</v>
      </c>
      <c r="H29" s="171">
        <v>18.700770847932727</v>
      </c>
      <c r="I29" s="5"/>
      <c r="J29" s="5"/>
      <c r="K29" s="5"/>
    </row>
    <row r="30" spans="1:11" ht="18.75" customHeight="1" x14ac:dyDescent="0.25">
      <c r="A30" s="155">
        <v>26</v>
      </c>
      <c r="B30" s="165" t="s">
        <v>32</v>
      </c>
      <c r="C30" s="157">
        <v>5619</v>
      </c>
      <c r="D30" s="158">
        <v>492</v>
      </c>
      <c r="E30" s="159">
        <v>1187</v>
      </c>
      <c r="F30" s="160">
        <v>84.43</v>
      </c>
      <c r="G30" s="160">
        <v>21.124755294536392</v>
      </c>
      <c r="H30" s="171">
        <v>17.16056910569106</v>
      </c>
      <c r="I30" s="5"/>
      <c r="J30" s="5"/>
      <c r="K30" s="5"/>
    </row>
    <row r="31" spans="1:11" ht="18.75" customHeight="1" x14ac:dyDescent="0.25">
      <c r="A31" s="155">
        <v>27</v>
      </c>
      <c r="B31" s="165" t="s">
        <v>33</v>
      </c>
      <c r="C31" s="157">
        <v>8306</v>
      </c>
      <c r="D31" s="158">
        <v>729</v>
      </c>
      <c r="E31" s="159">
        <v>1891</v>
      </c>
      <c r="F31" s="160">
        <v>130.5</v>
      </c>
      <c r="G31" s="160">
        <v>22.766674692993018</v>
      </c>
      <c r="H31" s="171">
        <v>17.901234567901234</v>
      </c>
      <c r="I31" s="5"/>
      <c r="J31" s="5"/>
      <c r="K31" s="5"/>
    </row>
    <row r="32" spans="1:11" ht="18.75" customHeight="1" x14ac:dyDescent="0.25">
      <c r="A32" s="155">
        <v>28</v>
      </c>
      <c r="B32" s="165" t="s">
        <v>34</v>
      </c>
      <c r="C32" s="157">
        <v>11505</v>
      </c>
      <c r="D32" s="158">
        <v>1009</v>
      </c>
      <c r="E32" s="159">
        <v>2069</v>
      </c>
      <c r="F32" s="160">
        <v>197.92</v>
      </c>
      <c r="G32" s="160">
        <v>17.98348544111256</v>
      </c>
      <c r="H32" s="171">
        <v>19.615460852329036</v>
      </c>
      <c r="I32" s="5"/>
      <c r="J32" s="5"/>
      <c r="K32" s="5"/>
    </row>
    <row r="33" spans="1:11" ht="18.75" customHeight="1" x14ac:dyDescent="0.25">
      <c r="A33" s="155">
        <v>29</v>
      </c>
      <c r="B33" s="165" t="s">
        <v>35</v>
      </c>
      <c r="C33" s="157">
        <v>16796</v>
      </c>
      <c r="D33" s="158">
        <v>1479</v>
      </c>
      <c r="E33" s="159">
        <v>2989</v>
      </c>
      <c r="F33" s="160">
        <v>262.56</v>
      </c>
      <c r="G33" s="160">
        <v>17.79590378661586</v>
      </c>
      <c r="H33" s="171">
        <v>17.752535496957403</v>
      </c>
      <c r="I33" s="5"/>
      <c r="J33" s="5"/>
      <c r="K33" s="5"/>
    </row>
    <row r="34" spans="1:11" ht="18.75" customHeight="1" x14ac:dyDescent="0.25">
      <c r="A34" s="155">
        <v>30</v>
      </c>
      <c r="B34" s="165" t="s">
        <v>36</v>
      </c>
      <c r="C34" s="157">
        <v>8741</v>
      </c>
      <c r="D34" s="158">
        <v>764</v>
      </c>
      <c r="E34" s="159">
        <v>1509</v>
      </c>
      <c r="F34" s="160">
        <v>142.03</v>
      </c>
      <c r="G34" s="160">
        <v>17.26347099874156</v>
      </c>
      <c r="H34" s="171">
        <v>18.590314136125656</v>
      </c>
      <c r="I34" s="5"/>
      <c r="J34" s="5"/>
      <c r="K34" s="5"/>
    </row>
    <row r="35" spans="1:11" ht="18.75" customHeight="1" x14ac:dyDescent="0.25">
      <c r="A35" s="155">
        <v>31</v>
      </c>
      <c r="B35" s="165" t="s">
        <v>37</v>
      </c>
      <c r="C35" s="157">
        <v>7367</v>
      </c>
      <c r="D35" s="158">
        <v>652</v>
      </c>
      <c r="E35" s="159">
        <v>1261</v>
      </c>
      <c r="F35" s="160">
        <v>136.03</v>
      </c>
      <c r="G35" s="160">
        <v>17.116872539704087</v>
      </c>
      <c r="H35" s="171">
        <v>20.863496932515339</v>
      </c>
      <c r="I35" s="5"/>
      <c r="J35" s="5"/>
      <c r="K35" s="5"/>
    </row>
    <row r="36" spans="1:11" ht="18.75" customHeight="1" x14ac:dyDescent="0.25">
      <c r="A36" s="155">
        <v>32</v>
      </c>
      <c r="B36" s="165" t="s">
        <v>38</v>
      </c>
      <c r="C36" s="157">
        <v>10267</v>
      </c>
      <c r="D36" s="158">
        <v>898</v>
      </c>
      <c r="E36" s="159">
        <v>2169</v>
      </c>
      <c r="F36" s="160">
        <v>165.38</v>
      </c>
      <c r="G36" s="160">
        <v>21.125937469562679</v>
      </c>
      <c r="H36" s="171">
        <v>18.416481069042316</v>
      </c>
      <c r="I36" s="5"/>
      <c r="J36" s="5"/>
      <c r="K36" s="5"/>
    </row>
    <row r="37" spans="1:11" ht="18.75" customHeight="1" x14ac:dyDescent="0.25">
      <c r="A37" s="155">
        <v>33</v>
      </c>
      <c r="B37" s="165" t="s">
        <v>39</v>
      </c>
      <c r="C37" s="157">
        <v>18168</v>
      </c>
      <c r="D37" s="158">
        <v>1604</v>
      </c>
      <c r="E37" s="159">
        <v>2611</v>
      </c>
      <c r="F37" s="160">
        <v>313.95</v>
      </c>
      <c r="G37" s="160">
        <v>14.37142228093351</v>
      </c>
      <c r="H37" s="171">
        <v>19.572942643391521</v>
      </c>
      <c r="I37" s="5"/>
      <c r="J37" s="5"/>
      <c r="K37" s="5"/>
    </row>
    <row r="38" spans="1:11" ht="18.75" customHeight="1" x14ac:dyDescent="0.25">
      <c r="A38" s="155">
        <v>34</v>
      </c>
      <c r="B38" s="165" t="s">
        <v>40</v>
      </c>
      <c r="C38" s="157">
        <v>18826</v>
      </c>
      <c r="D38" s="158">
        <v>1677</v>
      </c>
      <c r="E38" s="159">
        <v>2952</v>
      </c>
      <c r="F38" s="160">
        <v>305.49</v>
      </c>
      <c r="G38" s="160">
        <v>15.680441941995113</v>
      </c>
      <c r="H38" s="171">
        <v>18.216457960644007</v>
      </c>
      <c r="I38" s="5"/>
      <c r="J38" s="5"/>
      <c r="K38" s="5"/>
    </row>
    <row r="39" spans="1:11" ht="18.75" customHeight="1" x14ac:dyDescent="0.25">
      <c r="A39" s="155">
        <v>35</v>
      </c>
      <c r="B39" s="165" t="s">
        <v>41</v>
      </c>
      <c r="C39" s="157">
        <v>12054</v>
      </c>
      <c r="D39" s="158">
        <v>1075</v>
      </c>
      <c r="E39" s="159">
        <v>2555</v>
      </c>
      <c r="F39" s="160">
        <v>197.52</v>
      </c>
      <c r="G39" s="160">
        <v>21.196283391405345</v>
      </c>
      <c r="H39" s="171">
        <v>18.373953488372095</v>
      </c>
      <c r="I39" s="5"/>
      <c r="J39" s="5"/>
      <c r="K39" s="5"/>
    </row>
    <row r="40" spans="1:11" ht="18.75" customHeight="1" x14ac:dyDescent="0.25">
      <c r="A40" s="155">
        <v>36</v>
      </c>
      <c r="B40" s="156" t="s">
        <v>42</v>
      </c>
      <c r="C40" s="157">
        <v>8500</v>
      </c>
      <c r="D40" s="158">
        <v>752</v>
      </c>
      <c r="E40" s="159">
        <v>1679</v>
      </c>
      <c r="F40" s="160">
        <v>134.33000000000001</v>
      </c>
      <c r="G40" s="160">
        <v>19.752941176470586</v>
      </c>
      <c r="H40" s="171">
        <v>17.863031914893618</v>
      </c>
      <c r="I40" s="5"/>
      <c r="J40" s="5"/>
      <c r="K40" s="5"/>
    </row>
    <row r="41" spans="1:11" ht="18.75" customHeight="1" x14ac:dyDescent="0.25">
      <c r="A41" s="155">
        <v>37</v>
      </c>
      <c r="B41" s="165" t="s">
        <v>43</v>
      </c>
      <c r="C41" s="157">
        <v>11361</v>
      </c>
      <c r="D41" s="158">
        <v>1015</v>
      </c>
      <c r="E41" s="159">
        <v>1912</v>
      </c>
      <c r="F41" s="160">
        <v>177.9</v>
      </c>
      <c r="G41" s="160">
        <v>16.829504445031247</v>
      </c>
      <c r="H41" s="171">
        <v>17.527093596059114</v>
      </c>
      <c r="I41" s="5"/>
      <c r="J41" s="5"/>
      <c r="K41" s="5"/>
    </row>
    <row r="42" spans="1:11" ht="18.75" customHeight="1" x14ac:dyDescent="0.25">
      <c r="A42" s="155">
        <v>38</v>
      </c>
      <c r="B42" s="165" t="s">
        <v>44</v>
      </c>
      <c r="C42" s="157">
        <v>11385</v>
      </c>
      <c r="D42" s="158">
        <v>1007</v>
      </c>
      <c r="E42" s="159">
        <v>2054</v>
      </c>
      <c r="F42" s="160">
        <v>210.47</v>
      </c>
      <c r="G42" s="160">
        <v>18.041282389108478</v>
      </c>
      <c r="H42" s="171">
        <v>20.900695134061571</v>
      </c>
      <c r="I42" s="5"/>
      <c r="J42" s="5"/>
      <c r="K42" s="5"/>
    </row>
    <row r="43" spans="1:11" ht="18.75" customHeight="1" x14ac:dyDescent="0.25">
      <c r="A43" s="167"/>
      <c r="B43" s="170" t="s">
        <v>46</v>
      </c>
      <c r="C43" s="168">
        <v>419936</v>
      </c>
      <c r="D43" s="169">
        <v>37000</v>
      </c>
      <c r="E43" s="168">
        <v>80020</v>
      </c>
      <c r="F43" s="169">
        <v>6937.4000000000005</v>
      </c>
      <c r="G43" s="174">
        <v>19.055284614798445</v>
      </c>
      <c r="H43" s="173">
        <v>18.749729729729729</v>
      </c>
      <c r="I43" s="5"/>
      <c r="J43" s="5"/>
      <c r="K43" s="5"/>
    </row>
    <row r="44" spans="1:11" ht="18.75" customHeight="1" x14ac:dyDescent="0.25">
      <c r="A44" s="14"/>
      <c r="B44" s="18"/>
      <c r="C44" s="15"/>
      <c r="D44" s="16"/>
      <c r="E44" s="15"/>
      <c r="F44" s="16"/>
      <c r="G44" s="17"/>
      <c r="H44" s="19"/>
      <c r="I44" s="5"/>
      <c r="J44" s="10"/>
      <c r="K44" s="10"/>
    </row>
    <row r="45" spans="1:11" ht="14.25" customHeight="1" x14ac:dyDescent="0.25">
      <c r="A45" s="5"/>
      <c r="B45" s="5"/>
      <c r="C45" s="5"/>
      <c r="D45" s="5"/>
      <c r="E45" s="5"/>
      <c r="F45" s="12"/>
      <c r="G45" s="13"/>
      <c r="H45" s="5"/>
      <c r="I45" s="5"/>
      <c r="J45" s="5"/>
      <c r="K45" s="5"/>
    </row>
    <row r="46" spans="1:11" ht="14.25" customHeight="1" x14ac:dyDescent="0.25">
      <c r="A46" s="5"/>
      <c r="B46" s="5"/>
      <c r="C46" s="5"/>
      <c r="D46" s="5"/>
      <c r="E46" s="5"/>
      <c r="F46" s="5"/>
      <c r="G46" s="11"/>
      <c r="H46" s="5"/>
      <c r="I46" s="5"/>
      <c r="J46" s="5"/>
      <c r="K46" s="5"/>
    </row>
    <row r="47" spans="1:11" ht="14.25" customHeight="1" x14ac:dyDescent="0.25">
      <c r="A47" s="5"/>
      <c r="B47" s="5"/>
      <c r="C47" s="5"/>
      <c r="D47" s="5"/>
      <c r="E47" s="5"/>
      <c r="F47" s="5"/>
      <c r="G47" s="11"/>
      <c r="H47" s="5"/>
      <c r="I47" s="5"/>
      <c r="J47" s="5"/>
      <c r="K47" s="5"/>
    </row>
    <row r="48" spans="1:11" ht="14.25" customHeight="1" x14ac:dyDescent="0.25">
      <c r="A48" s="5"/>
      <c r="B48" s="5"/>
      <c r="C48" s="5"/>
      <c r="D48" s="5"/>
      <c r="E48" s="5"/>
      <c r="F48" s="5"/>
      <c r="G48" s="11"/>
      <c r="H48" s="5"/>
      <c r="I48" s="5"/>
      <c r="J48" s="5"/>
      <c r="K48" s="5"/>
    </row>
    <row r="49" spans="1:11" ht="14.25" customHeight="1" x14ac:dyDescent="0.25">
      <c r="A49" s="5"/>
      <c r="B49" s="5"/>
      <c r="C49" s="5"/>
      <c r="D49" s="5"/>
      <c r="E49" s="5"/>
      <c r="F49" s="5"/>
      <c r="G49" s="11"/>
      <c r="H49" s="5"/>
      <c r="I49" s="5"/>
      <c r="J49" s="5"/>
      <c r="K49" s="5"/>
    </row>
    <row r="50" spans="1:11" ht="14.25" customHeight="1" x14ac:dyDescent="0.25">
      <c r="A50" s="5"/>
      <c r="B50" s="5"/>
      <c r="C50" s="5"/>
      <c r="D50" s="5"/>
      <c r="E50" s="5"/>
      <c r="F50" s="5"/>
      <c r="G50" s="11"/>
      <c r="H50" s="5"/>
      <c r="I50" s="5"/>
      <c r="J50" s="5"/>
      <c r="K50" s="5"/>
    </row>
    <row r="51" spans="1:11" ht="14.25" customHeight="1" x14ac:dyDescent="0.25">
      <c r="A51" s="5"/>
      <c r="B51" s="5"/>
      <c r="C51" s="5"/>
      <c r="D51" s="5"/>
      <c r="E51" s="5"/>
      <c r="F51" s="5"/>
      <c r="G51" s="11"/>
      <c r="H51" s="5"/>
      <c r="I51" s="5"/>
      <c r="J51" s="5"/>
      <c r="K51" s="5"/>
    </row>
    <row r="52" spans="1:11" ht="14.25" customHeight="1" x14ac:dyDescent="0.25">
      <c r="A52" s="5"/>
      <c r="B52" s="5"/>
      <c r="C52" s="5"/>
      <c r="D52" s="5"/>
      <c r="E52" s="5"/>
      <c r="F52" s="5"/>
      <c r="G52" s="11"/>
      <c r="H52" s="5"/>
      <c r="I52" s="5"/>
      <c r="J52" s="5"/>
      <c r="K52" s="5"/>
    </row>
    <row r="53" spans="1:11" ht="14.25" customHeight="1" x14ac:dyDescent="0.25">
      <c r="A53" s="5"/>
      <c r="B53" s="5"/>
      <c r="C53" s="5"/>
      <c r="D53" s="5"/>
      <c r="E53" s="5"/>
      <c r="F53" s="5"/>
      <c r="G53" s="11"/>
      <c r="H53" s="5"/>
      <c r="I53" s="5"/>
      <c r="J53" s="5"/>
      <c r="K53" s="5"/>
    </row>
    <row r="54" spans="1:11" ht="14.25" customHeight="1" x14ac:dyDescent="0.25">
      <c r="A54" s="5"/>
      <c r="B54" s="5"/>
      <c r="C54" s="5"/>
      <c r="D54" s="5"/>
      <c r="E54" s="5"/>
      <c r="F54" s="5"/>
      <c r="G54" s="11"/>
      <c r="H54" s="5"/>
      <c r="I54" s="5"/>
      <c r="J54" s="5"/>
      <c r="K54" s="5"/>
    </row>
    <row r="55" spans="1:11" ht="14.25" customHeight="1" x14ac:dyDescent="0.25">
      <c r="A55" s="5"/>
      <c r="B55" s="5"/>
      <c r="C55" s="5"/>
      <c r="D55" s="5"/>
      <c r="E55" s="5"/>
      <c r="F55" s="5"/>
      <c r="G55" s="11"/>
      <c r="H55" s="5"/>
      <c r="I55" s="5"/>
      <c r="J55" s="5"/>
      <c r="K55" s="5"/>
    </row>
    <row r="56" spans="1:11" ht="14.25" customHeight="1" x14ac:dyDescent="0.25">
      <c r="A56" s="5"/>
      <c r="B56" s="5"/>
      <c r="C56" s="5"/>
      <c r="D56" s="5"/>
      <c r="E56" s="5"/>
      <c r="F56" s="5"/>
      <c r="G56" s="11"/>
      <c r="H56" s="5"/>
      <c r="I56" s="5"/>
      <c r="J56" s="5"/>
      <c r="K56" s="5"/>
    </row>
    <row r="57" spans="1:11" ht="14.25" customHeight="1" x14ac:dyDescent="0.25">
      <c r="A57" s="5"/>
      <c r="B57" s="5"/>
      <c r="C57" s="5"/>
      <c r="D57" s="5"/>
      <c r="E57" s="5"/>
      <c r="F57" s="5"/>
      <c r="G57" s="11"/>
      <c r="H57" s="5"/>
      <c r="I57" s="5"/>
      <c r="J57" s="5"/>
      <c r="K57" s="5"/>
    </row>
    <row r="58" spans="1:11" ht="14.25" customHeight="1" x14ac:dyDescent="0.25">
      <c r="A58" s="5"/>
      <c r="B58" s="5"/>
      <c r="C58" s="5"/>
      <c r="D58" s="5"/>
      <c r="E58" s="5"/>
      <c r="F58" s="5"/>
      <c r="G58" s="11"/>
      <c r="H58" s="5"/>
      <c r="I58" s="5"/>
      <c r="J58" s="5"/>
      <c r="K58" s="5"/>
    </row>
    <row r="59" spans="1:11" ht="14.25" customHeight="1" x14ac:dyDescent="0.25">
      <c r="A59" s="5"/>
      <c r="B59" s="5"/>
      <c r="C59" s="5"/>
      <c r="D59" s="5"/>
      <c r="E59" s="5"/>
      <c r="F59" s="5"/>
      <c r="G59" s="11"/>
      <c r="H59" s="5"/>
      <c r="I59" s="5"/>
      <c r="J59" s="5"/>
      <c r="K59" s="5"/>
    </row>
    <row r="60" spans="1:11" ht="14.25" customHeight="1" x14ac:dyDescent="0.25">
      <c r="A60" s="5"/>
      <c r="B60" s="5"/>
      <c r="C60" s="5"/>
      <c r="D60" s="5"/>
      <c r="E60" s="5"/>
      <c r="F60" s="5"/>
      <c r="G60" s="11"/>
      <c r="H60" s="5"/>
      <c r="I60" s="5"/>
      <c r="J60" s="5"/>
      <c r="K60" s="5"/>
    </row>
    <row r="61" spans="1:11" ht="14.25" customHeight="1" x14ac:dyDescent="0.25">
      <c r="A61" s="5"/>
      <c r="B61" s="5"/>
      <c r="C61" s="5"/>
      <c r="D61" s="5"/>
      <c r="E61" s="5"/>
      <c r="F61" s="5"/>
      <c r="G61" s="11"/>
      <c r="H61" s="5"/>
      <c r="I61" s="5"/>
      <c r="J61" s="5"/>
      <c r="K61" s="5"/>
    </row>
    <row r="62" spans="1:11" ht="14.25" customHeight="1" x14ac:dyDescent="0.25">
      <c r="A62" s="5"/>
      <c r="B62" s="5"/>
      <c r="C62" s="5"/>
      <c r="D62" s="5"/>
      <c r="E62" s="5"/>
      <c r="F62" s="5"/>
      <c r="G62" s="11"/>
      <c r="H62" s="5"/>
      <c r="I62" s="5"/>
      <c r="J62" s="5"/>
      <c r="K62" s="5"/>
    </row>
    <row r="63" spans="1:11" ht="14.25" customHeight="1" x14ac:dyDescent="0.25">
      <c r="A63" s="5"/>
      <c r="B63" s="5"/>
      <c r="C63" s="5"/>
      <c r="D63" s="5"/>
      <c r="E63" s="5"/>
      <c r="F63" s="5"/>
      <c r="G63" s="11"/>
      <c r="H63" s="5"/>
      <c r="I63" s="5"/>
      <c r="J63" s="5"/>
      <c r="K63" s="5"/>
    </row>
    <row r="64" spans="1:11" ht="14.25" customHeight="1" x14ac:dyDescent="0.25">
      <c r="A64" s="5"/>
      <c r="B64" s="5"/>
      <c r="C64" s="5"/>
      <c r="D64" s="5"/>
      <c r="E64" s="5"/>
      <c r="F64" s="5"/>
      <c r="G64" s="11"/>
      <c r="H64" s="5"/>
      <c r="I64" s="5"/>
      <c r="J64" s="5"/>
      <c r="K64" s="5"/>
    </row>
    <row r="65" spans="1:11" ht="14.25" customHeight="1" x14ac:dyDescent="0.25">
      <c r="A65" s="5"/>
      <c r="B65" s="5"/>
      <c r="C65" s="5"/>
      <c r="D65" s="5"/>
      <c r="E65" s="5"/>
      <c r="F65" s="5"/>
      <c r="G65" s="11"/>
      <c r="H65" s="5"/>
      <c r="I65" s="5"/>
      <c r="J65" s="5"/>
      <c r="K65" s="5"/>
    </row>
    <row r="66" spans="1:11" ht="14.25" customHeight="1" x14ac:dyDescent="0.25">
      <c r="A66" s="5"/>
      <c r="B66" s="5"/>
      <c r="C66" s="5"/>
      <c r="D66" s="5"/>
      <c r="E66" s="5"/>
      <c r="F66" s="5"/>
      <c r="G66" s="11"/>
      <c r="H66" s="5"/>
      <c r="I66" s="5"/>
      <c r="J66" s="5"/>
      <c r="K66" s="5"/>
    </row>
    <row r="67" spans="1:11" ht="14.25" customHeight="1" x14ac:dyDescent="0.25">
      <c r="A67" s="5"/>
      <c r="B67" s="5"/>
      <c r="C67" s="5"/>
      <c r="D67" s="5"/>
      <c r="E67" s="5"/>
      <c r="F67" s="5"/>
      <c r="G67" s="11"/>
      <c r="H67" s="5"/>
      <c r="I67" s="5"/>
      <c r="J67" s="5"/>
      <c r="K67" s="5"/>
    </row>
    <row r="68" spans="1:11" ht="14.25" customHeight="1" x14ac:dyDescent="0.25">
      <c r="A68" s="5"/>
      <c r="B68" s="5"/>
      <c r="C68" s="5"/>
      <c r="D68" s="5"/>
      <c r="E68" s="5"/>
      <c r="F68" s="5"/>
      <c r="G68" s="11"/>
      <c r="H68" s="5"/>
      <c r="I68" s="5"/>
      <c r="J68" s="5"/>
      <c r="K68" s="5"/>
    </row>
    <row r="69" spans="1:11" ht="14.25" customHeight="1" x14ac:dyDescent="0.25">
      <c r="A69" s="5"/>
      <c r="B69" s="5"/>
      <c r="C69" s="5"/>
      <c r="D69" s="5"/>
      <c r="E69" s="5"/>
      <c r="F69" s="5"/>
      <c r="G69" s="11"/>
      <c r="H69" s="5"/>
      <c r="I69" s="5"/>
      <c r="J69" s="5"/>
      <c r="K69" s="5"/>
    </row>
    <row r="70" spans="1:11" ht="14.25" customHeight="1" x14ac:dyDescent="0.25">
      <c r="A70" s="5"/>
      <c r="B70" s="5"/>
      <c r="C70" s="5"/>
      <c r="D70" s="5"/>
      <c r="E70" s="5"/>
      <c r="F70" s="5"/>
      <c r="G70" s="11"/>
      <c r="H70" s="5"/>
      <c r="I70" s="5"/>
      <c r="J70" s="5"/>
      <c r="K70" s="5"/>
    </row>
    <row r="71" spans="1:11" ht="14.25" customHeight="1" x14ac:dyDescent="0.25">
      <c r="A71" s="5"/>
      <c r="B71" s="5"/>
      <c r="C71" s="5"/>
      <c r="D71" s="5"/>
      <c r="E71" s="5"/>
      <c r="F71" s="5"/>
      <c r="G71" s="11"/>
      <c r="H71" s="5"/>
      <c r="I71" s="5"/>
      <c r="J71" s="5"/>
      <c r="K71" s="5"/>
    </row>
    <row r="72" spans="1:11" ht="14.25" customHeight="1" x14ac:dyDescent="0.25">
      <c r="A72" s="5"/>
      <c r="B72" s="5"/>
      <c r="C72" s="5"/>
      <c r="D72" s="5"/>
      <c r="E72" s="5"/>
      <c r="F72" s="5"/>
      <c r="G72" s="11"/>
      <c r="H72" s="5"/>
      <c r="I72" s="5"/>
      <c r="J72" s="5"/>
      <c r="K72" s="5"/>
    </row>
    <row r="73" spans="1:11" ht="14.25" customHeight="1" x14ac:dyDescent="0.25">
      <c r="A73" s="5"/>
      <c r="B73" s="5"/>
      <c r="C73" s="5"/>
      <c r="D73" s="5"/>
      <c r="E73" s="5"/>
      <c r="F73" s="5"/>
      <c r="G73" s="11"/>
      <c r="H73" s="5"/>
      <c r="I73" s="5"/>
      <c r="J73" s="5"/>
      <c r="K73" s="5"/>
    </row>
    <row r="74" spans="1:11" ht="14.25" customHeight="1" x14ac:dyDescent="0.25">
      <c r="A74" s="5"/>
      <c r="B74" s="5"/>
      <c r="C74" s="5"/>
      <c r="D74" s="5"/>
      <c r="E74" s="5"/>
      <c r="F74" s="5"/>
      <c r="G74" s="11"/>
      <c r="H74" s="5"/>
      <c r="I74" s="5"/>
      <c r="J74" s="5"/>
      <c r="K74" s="5"/>
    </row>
    <row r="75" spans="1:11" ht="14.25" customHeight="1" x14ac:dyDescent="0.25">
      <c r="A75" s="5"/>
      <c r="B75" s="5"/>
      <c r="C75" s="5"/>
      <c r="D75" s="5"/>
      <c r="E75" s="5"/>
      <c r="F75" s="5"/>
      <c r="G75" s="11"/>
      <c r="H75" s="5"/>
      <c r="I75" s="5"/>
      <c r="J75" s="5"/>
      <c r="K75" s="5"/>
    </row>
    <row r="76" spans="1:11" ht="14.25" customHeight="1" x14ac:dyDescent="0.25">
      <c r="A76" s="5"/>
      <c r="B76" s="5"/>
      <c r="C76" s="5"/>
      <c r="D76" s="5"/>
      <c r="E76" s="5"/>
      <c r="F76" s="5"/>
      <c r="G76" s="11"/>
      <c r="H76" s="5"/>
      <c r="I76" s="5"/>
      <c r="J76" s="5"/>
      <c r="K76" s="5"/>
    </row>
    <row r="77" spans="1:11" ht="14.25" customHeight="1" x14ac:dyDescent="0.25">
      <c r="A77" s="5"/>
      <c r="B77" s="5"/>
      <c r="C77" s="5"/>
      <c r="D77" s="5"/>
      <c r="E77" s="5"/>
      <c r="F77" s="5"/>
      <c r="G77" s="11"/>
      <c r="H77" s="5"/>
      <c r="I77" s="5"/>
      <c r="J77" s="5"/>
      <c r="K77" s="5"/>
    </row>
    <row r="78" spans="1:11" ht="14.25" customHeight="1" x14ac:dyDescent="0.25">
      <c r="A78" s="5"/>
      <c r="B78" s="5"/>
      <c r="C78" s="5"/>
      <c r="D78" s="5"/>
      <c r="E78" s="5"/>
      <c r="F78" s="5"/>
      <c r="G78" s="11"/>
      <c r="H78" s="5"/>
      <c r="I78" s="5"/>
      <c r="J78" s="5"/>
      <c r="K78" s="5"/>
    </row>
    <row r="79" spans="1:11" ht="14.25" customHeight="1" x14ac:dyDescent="0.25">
      <c r="A79" s="5"/>
      <c r="B79" s="5"/>
      <c r="C79" s="5"/>
      <c r="D79" s="5"/>
      <c r="E79" s="5"/>
      <c r="F79" s="5"/>
      <c r="G79" s="11"/>
      <c r="H79" s="5"/>
      <c r="I79" s="5"/>
      <c r="J79" s="5"/>
      <c r="K79" s="5"/>
    </row>
    <row r="80" spans="1:11" ht="14.25" customHeight="1" x14ac:dyDescent="0.25">
      <c r="A80" s="5"/>
      <c r="B80" s="5"/>
      <c r="C80" s="5"/>
      <c r="D80" s="5"/>
      <c r="E80" s="5"/>
      <c r="F80" s="5"/>
      <c r="G80" s="11"/>
      <c r="H80" s="5"/>
      <c r="I80" s="5"/>
      <c r="J80" s="5"/>
      <c r="K80" s="5"/>
    </row>
    <row r="81" spans="1:11" ht="14.25" customHeight="1" x14ac:dyDescent="0.25">
      <c r="A81" s="5"/>
      <c r="B81" s="5"/>
      <c r="C81" s="5"/>
      <c r="D81" s="5"/>
      <c r="E81" s="5"/>
      <c r="F81" s="5"/>
      <c r="G81" s="11"/>
      <c r="H81" s="5"/>
      <c r="I81" s="5"/>
      <c r="J81" s="5"/>
      <c r="K81" s="5"/>
    </row>
    <row r="82" spans="1:11" ht="14.25" customHeight="1" x14ac:dyDescent="0.25">
      <c r="A82" s="5"/>
      <c r="B82" s="5"/>
      <c r="C82" s="5"/>
      <c r="D82" s="5"/>
      <c r="E82" s="5"/>
      <c r="F82" s="5"/>
      <c r="G82" s="11"/>
      <c r="H82" s="5"/>
      <c r="I82" s="5"/>
      <c r="J82" s="5"/>
      <c r="K82" s="5"/>
    </row>
    <row r="83" spans="1:11" ht="14.25" customHeight="1" x14ac:dyDescent="0.25">
      <c r="A83" s="5"/>
      <c r="B83" s="5"/>
      <c r="C83" s="5"/>
      <c r="D83" s="5"/>
      <c r="E83" s="5"/>
      <c r="F83" s="5"/>
      <c r="G83" s="11"/>
      <c r="H83" s="5"/>
      <c r="I83" s="5"/>
      <c r="J83" s="5"/>
      <c r="K83" s="5"/>
    </row>
    <row r="84" spans="1:11" ht="14.25" customHeight="1" x14ac:dyDescent="0.25">
      <c r="A84" s="5"/>
      <c r="B84" s="5"/>
      <c r="C84" s="5"/>
      <c r="D84" s="5"/>
      <c r="E84" s="5"/>
      <c r="F84" s="5"/>
      <c r="G84" s="11"/>
      <c r="H84" s="5"/>
      <c r="I84" s="5"/>
      <c r="J84" s="5"/>
      <c r="K84" s="5"/>
    </row>
    <row r="85" spans="1:11" ht="14.25" customHeight="1" x14ac:dyDescent="0.25">
      <c r="A85" s="5"/>
      <c r="B85" s="5"/>
      <c r="C85" s="5"/>
      <c r="D85" s="5"/>
      <c r="E85" s="5"/>
      <c r="F85" s="5"/>
      <c r="G85" s="11"/>
      <c r="H85" s="5"/>
      <c r="I85" s="5"/>
      <c r="J85" s="5"/>
      <c r="K85" s="5"/>
    </row>
    <row r="86" spans="1:11" ht="14.25" customHeight="1" x14ac:dyDescent="0.25">
      <c r="A86" s="5"/>
      <c r="B86" s="5"/>
      <c r="C86" s="5"/>
      <c r="D86" s="5"/>
      <c r="E86" s="5"/>
      <c r="F86" s="5"/>
      <c r="G86" s="11"/>
      <c r="H86" s="5"/>
      <c r="I86" s="5"/>
      <c r="J86" s="5"/>
      <c r="K86" s="5"/>
    </row>
    <row r="87" spans="1:11" ht="14.25" customHeight="1" x14ac:dyDescent="0.25">
      <c r="A87" s="5"/>
      <c r="B87" s="5"/>
      <c r="C87" s="5"/>
      <c r="D87" s="5"/>
      <c r="E87" s="5"/>
      <c r="F87" s="5"/>
      <c r="G87" s="11"/>
      <c r="H87" s="5"/>
      <c r="I87" s="5"/>
      <c r="J87" s="5"/>
      <c r="K87" s="5"/>
    </row>
    <row r="88" spans="1:11" ht="14.25" customHeight="1" x14ac:dyDescent="0.25">
      <c r="A88" s="5"/>
      <c r="B88" s="5"/>
      <c r="C88" s="5"/>
      <c r="D88" s="5"/>
      <c r="E88" s="5"/>
      <c r="F88" s="5"/>
      <c r="G88" s="11"/>
      <c r="H88" s="5"/>
      <c r="I88" s="5"/>
      <c r="J88" s="5"/>
      <c r="K88" s="5"/>
    </row>
    <row r="89" spans="1:11" ht="14.25" customHeight="1" x14ac:dyDescent="0.25">
      <c r="A89" s="5"/>
      <c r="B89" s="5"/>
      <c r="C89" s="5"/>
      <c r="D89" s="5"/>
      <c r="E89" s="5"/>
      <c r="F89" s="5"/>
      <c r="G89" s="11"/>
      <c r="H89" s="5"/>
      <c r="I89" s="5"/>
      <c r="J89" s="5"/>
      <c r="K89" s="5"/>
    </row>
    <row r="90" spans="1:11" ht="14.25" customHeight="1" x14ac:dyDescent="0.25">
      <c r="A90" s="5"/>
      <c r="B90" s="5"/>
      <c r="C90" s="5"/>
      <c r="D90" s="5"/>
      <c r="E90" s="5"/>
      <c r="F90" s="5"/>
      <c r="G90" s="11"/>
      <c r="H90" s="5"/>
      <c r="I90" s="5"/>
      <c r="J90" s="5"/>
      <c r="K90" s="5"/>
    </row>
    <row r="91" spans="1:11" ht="14.25" customHeight="1" x14ac:dyDescent="0.25">
      <c r="A91" s="5"/>
      <c r="B91" s="5"/>
      <c r="C91" s="5"/>
      <c r="D91" s="5"/>
      <c r="E91" s="5"/>
      <c r="F91" s="5"/>
      <c r="G91" s="11"/>
      <c r="H91" s="5"/>
      <c r="I91" s="5"/>
      <c r="J91" s="5"/>
      <c r="K91" s="5"/>
    </row>
    <row r="92" spans="1:11" ht="14.25" customHeight="1" x14ac:dyDescent="0.25">
      <c r="A92" s="5"/>
      <c r="B92" s="5"/>
      <c r="C92" s="5"/>
      <c r="D92" s="5"/>
      <c r="E92" s="5"/>
      <c r="F92" s="5"/>
      <c r="G92" s="11"/>
      <c r="H92" s="5"/>
      <c r="I92" s="5"/>
      <c r="J92" s="5"/>
      <c r="K92" s="5"/>
    </row>
    <row r="93" spans="1:11" ht="14.25" customHeight="1" x14ac:dyDescent="0.25">
      <c r="A93" s="5"/>
      <c r="B93" s="5"/>
      <c r="C93" s="5"/>
      <c r="D93" s="5"/>
      <c r="E93" s="5"/>
      <c r="F93" s="5"/>
      <c r="G93" s="11"/>
      <c r="H93" s="5"/>
      <c r="I93" s="5"/>
      <c r="J93" s="5"/>
      <c r="K93" s="5"/>
    </row>
    <row r="94" spans="1:11" ht="14.25" customHeight="1" x14ac:dyDescent="0.25">
      <c r="A94" s="5"/>
      <c r="B94" s="5"/>
      <c r="C94" s="5"/>
      <c r="D94" s="5"/>
      <c r="E94" s="5"/>
      <c r="F94" s="5"/>
      <c r="G94" s="11"/>
      <c r="H94" s="5"/>
      <c r="I94" s="5"/>
      <c r="J94" s="5"/>
      <c r="K94" s="5"/>
    </row>
    <row r="95" spans="1:11" ht="14.25" customHeight="1" x14ac:dyDescent="0.25">
      <c r="A95" s="5"/>
      <c r="B95" s="5"/>
      <c r="C95" s="5"/>
      <c r="D95" s="5"/>
      <c r="E95" s="5"/>
      <c r="F95" s="5"/>
      <c r="G95" s="11"/>
      <c r="H95" s="5"/>
      <c r="I95" s="5"/>
      <c r="J95" s="5"/>
      <c r="K95" s="5"/>
    </row>
    <row r="96" spans="1:11" ht="14.25" customHeight="1" x14ac:dyDescent="0.25">
      <c r="A96" s="5"/>
      <c r="B96" s="5"/>
      <c r="C96" s="5"/>
      <c r="D96" s="5"/>
      <c r="E96" s="5"/>
      <c r="F96" s="5"/>
      <c r="G96" s="11"/>
      <c r="H96" s="5"/>
      <c r="I96" s="5"/>
      <c r="J96" s="5"/>
      <c r="K96" s="5"/>
    </row>
    <row r="97" spans="1:11" ht="14.25" customHeight="1" x14ac:dyDescent="0.25">
      <c r="A97" s="5"/>
      <c r="B97" s="5"/>
      <c r="C97" s="5"/>
      <c r="D97" s="5"/>
      <c r="E97" s="5"/>
      <c r="F97" s="5"/>
      <c r="G97" s="11"/>
      <c r="H97" s="5"/>
      <c r="I97" s="5"/>
      <c r="J97" s="5"/>
      <c r="K97" s="5"/>
    </row>
    <row r="98" spans="1:11" ht="14.25" customHeight="1" x14ac:dyDescent="0.25">
      <c r="A98" s="5"/>
      <c r="B98" s="5"/>
      <c r="C98" s="5"/>
      <c r="D98" s="5"/>
      <c r="E98" s="5"/>
      <c r="F98" s="5"/>
      <c r="G98" s="11"/>
      <c r="H98" s="5"/>
      <c r="I98" s="5"/>
      <c r="J98" s="5"/>
      <c r="K98" s="5"/>
    </row>
    <row r="99" spans="1:11" ht="14.25" customHeight="1" x14ac:dyDescent="0.25">
      <c r="A99" s="5"/>
      <c r="B99" s="5"/>
      <c r="C99" s="5"/>
      <c r="D99" s="5"/>
      <c r="E99" s="5"/>
      <c r="F99" s="5"/>
      <c r="G99" s="11"/>
      <c r="H99" s="5"/>
      <c r="I99" s="5"/>
      <c r="J99" s="5"/>
      <c r="K99" s="5"/>
    </row>
    <row r="100" spans="1:11" ht="14.25" customHeight="1" x14ac:dyDescent="0.25">
      <c r="A100" s="5"/>
      <c r="B100" s="5"/>
      <c r="C100" s="5"/>
      <c r="D100" s="5"/>
      <c r="E100" s="5"/>
      <c r="F100" s="5"/>
      <c r="G100" s="11"/>
      <c r="H100" s="5"/>
      <c r="I100" s="5"/>
      <c r="J100" s="5"/>
      <c r="K100" s="5"/>
    </row>
    <row r="101" spans="1:11" ht="14.25" customHeight="1" x14ac:dyDescent="0.25">
      <c r="A101" s="5"/>
      <c r="B101" s="5"/>
      <c r="C101" s="5"/>
      <c r="D101" s="5"/>
      <c r="E101" s="5"/>
      <c r="F101" s="5"/>
      <c r="G101" s="11"/>
      <c r="H101" s="5"/>
      <c r="I101" s="5"/>
      <c r="J101" s="5"/>
      <c r="K101" s="5"/>
    </row>
    <row r="102" spans="1:11" ht="14.25" customHeight="1" x14ac:dyDescent="0.25">
      <c r="A102" s="5"/>
      <c r="B102" s="5"/>
      <c r="C102" s="5"/>
      <c r="D102" s="5"/>
      <c r="E102" s="5"/>
      <c r="F102" s="5"/>
      <c r="G102" s="11"/>
      <c r="H102" s="5"/>
      <c r="I102" s="5"/>
      <c r="J102" s="5"/>
      <c r="K102" s="5"/>
    </row>
    <row r="103" spans="1:11" ht="14.25" customHeight="1" x14ac:dyDescent="0.25">
      <c r="A103" s="5"/>
      <c r="B103" s="5"/>
      <c r="C103" s="5"/>
      <c r="D103" s="5"/>
      <c r="E103" s="5"/>
      <c r="F103" s="5"/>
      <c r="G103" s="11"/>
      <c r="H103" s="5"/>
      <c r="I103" s="5"/>
      <c r="J103" s="5"/>
      <c r="K103" s="5"/>
    </row>
    <row r="104" spans="1:11" ht="14.25" customHeight="1" x14ac:dyDescent="0.25">
      <c r="A104" s="5"/>
      <c r="B104" s="5"/>
      <c r="C104" s="5"/>
      <c r="D104" s="5"/>
      <c r="E104" s="5"/>
      <c r="F104" s="5"/>
      <c r="G104" s="11"/>
      <c r="H104" s="5"/>
      <c r="I104" s="5"/>
      <c r="J104" s="5"/>
      <c r="K104" s="5"/>
    </row>
    <row r="105" spans="1:11" ht="14.25" customHeight="1" x14ac:dyDescent="0.25">
      <c r="A105" s="5"/>
      <c r="B105" s="5"/>
      <c r="C105" s="5"/>
      <c r="D105" s="5"/>
      <c r="E105" s="5"/>
      <c r="F105" s="5"/>
      <c r="G105" s="11"/>
      <c r="H105" s="5"/>
      <c r="I105" s="5"/>
      <c r="J105" s="5"/>
      <c r="K105" s="5"/>
    </row>
    <row r="106" spans="1:11" ht="14.25" customHeight="1" x14ac:dyDescent="0.25">
      <c r="A106" s="5"/>
      <c r="B106" s="5"/>
      <c r="C106" s="5"/>
      <c r="D106" s="5"/>
      <c r="E106" s="5"/>
      <c r="F106" s="5"/>
      <c r="G106" s="11"/>
      <c r="H106" s="5"/>
      <c r="I106" s="5"/>
      <c r="J106" s="5"/>
      <c r="K106" s="5"/>
    </row>
    <row r="107" spans="1:11" ht="14.25" customHeight="1" x14ac:dyDescent="0.25">
      <c r="A107" s="5"/>
      <c r="B107" s="5"/>
      <c r="C107" s="5"/>
      <c r="D107" s="5"/>
      <c r="E107" s="5"/>
      <c r="F107" s="5"/>
      <c r="G107" s="11"/>
      <c r="H107" s="5"/>
      <c r="I107" s="5"/>
      <c r="J107" s="5"/>
      <c r="K107" s="5"/>
    </row>
    <row r="108" spans="1:11" ht="14.25" customHeight="1" x14ac:dyDescent="0.25">
      <c r="A108" s="5"/>
      <c r="B108" s="5"/>
      <c r="C108" s="5"/>
      <c r="D108" s="5"/>
      <c r="E108" s="5"/>
      <c r="F108" s="5"/>
      <c r="G108" s="11"/>
      <c r="H108" s="5"/>
      <c r="I108" s="5"/>
      <c r="J108" s="5"/>
      <c r="K108" s="5"/>
    </row>
    <row r="109" spans="1:11" ht="14.25" customHeight="1" x14ac:dyDescent="0.25">
      <c r="A109" s="5"/>
      <c r="B109" s="5"/>
      <c r="C109" s="5"/>
      <c r="D109" s="5"/>
      <c r="E109" s="5"/>
      <c r="F109" s="5"/>
      <c r="G109" s="11"/>
      <c r="H109" s="5"/>
      <c r="I109" s="5"/>
      <c r="J109" s="5"/>
      <c r="K109" s="5"/>
    </row>
    <row r="110" spans="1:11" ht="14.25" customHeight="1" x14ac:dyDescent="0.25">
      <c r="A110" s="5"/>
      <c r="B110" s="5"/>
      <c r="C110" s="5"/>
      <c r="D110" s="5"/>
      <c r="E110" s="5"/>
      <c r="F110" s="5"/>
      <c r="G110" s="11"/>
      <c r="H110" s="5"/>
      <c r="I110" s="5"/>
      <c r="J110" s="5"/>
      <c r="K110" s="5"/>
    </row>
    <row r="111" spans="1:11" ht="14.25" customHeight="1" x14ac:dyDescent="0.25">
      <c r="A111" s="5"/>
      <c r="B111" s="5"/>
      <c r="C111" s="5"/>
      <c r="D111" s="5"/>
      <c r="E111" s="5"/>
      <c r="F111" s="5"/>
      <c r="G111" s="11"/>
      <c r="H111" s="5"/>
      <c r="I111" s="5"/>
      <c r="J111" s="5"/>
      <c r="K111" s="5"/>
    </row>
    <row r="112" spans="1:11" ht="14.25" customHeight="1" x14ac:dyDescent="0.25">
      <c r="A112" s="5"/>
      <c r="B112" s="5"/>
      <c r="C112" s="5"/>
      <c r="D112" s="5"/>
      <c r="E112" s="5"/>
      <c r="F112" s="5"/>
      <c r="G112" s="11"/>
      <c r="H112" s="5"/>
      <c r="I112" s="5"/>
      <c r="J112" s="5"/>
      <c r="K112" s="5"/>
    </row>
    <row r="113" spans="1:11" ht="14.25" customHeight="1" x14ac:dyDescent="0.25">
      <c r="A113" s="5"/>
      <c r="B113" s="5"/>
      <c r="C113" s="5"/>
      <c r="D113" s="5"/>
      <c r="E113" s="5"/>
      <c r="F113" s="5"/>
      <c r="G113" s="11"/>
      <c r="H113" s="5"/>
      <c r="I113" s="5"/>
      <c r="J113" s="5"/>
      <c r="K113" s="5"/>
    </row>
    <row r="114" spans="1:11" ht="14.25" customHeight="1" x14ac:dyDescent="0.25">
      <c r="A114" s="5"/>
      <c r="B114" s="5"/>
      <c r="C114" s="5"/>
      <c r="D114" s="5"/>
      <c r="E114" s="5"/>
      <c r="F114" s="5"/>
      <c r="G114" s="11"/>
      <c r="H114" s="5"/>
      <c r="I114" s="5"/>
      <c r="J114" s="5"/>
      <c r="K114" s="5"/>
    </row>
    <row r="115" spans="1:11" ht="14.25" customHeight="1" x14ac:dyDescent="0.25">
      <c r="A115" s="5"/>
      <c r="B115" s="5"/>
      <c r="C115" s="5"/>
      <c r="D115" s="5"/>
      <c r="E115" s="5"/>
      <c r="F115" s="5"/>
      <c r="G115" s="11"/>
      <c r="H115" s="5"/>
      <c r="I115" s="5"/>
      <c r="J115" s="5"/>
      <c r="K115" s="5"/>
    </row>
    <row r="116" spans="1:11" ht="14.25" customHeight="1" x14ac:dyDescent="0.25">
      <c r="A116" s="5"/>
      <c r="B116" s="5"/>
      <c r="C116" s="5"/>
      <c r="D116" s="5"/>
      <c r="E116" s="5"/>
      <c r="F116" s="5"/>
      <c r="G116" s="11"/>
      <c r="H116" s="5"/>
      <c r="I116" s="5"/>
      <c r="J116" s="5"/>
      <c r="K116" s="5"/>
    </row>
    <row r="117" spans="1:11" ht="14.25" customHeight="1" x14ac:dyDescent="0.25">
      <c r="A117" s="5"/>
      <c r="B117" s="5"/>
      <c r="C117" s="5"/>
      <c r="D117" s="5"/>
      <c r="E117" s="5"/>
      <c r="F117" s="5"/>
      <c r="G117" s="11"/>
      <c r="H117" s="5"/>
      <c r="I117" s="5"/>
      <c r="J117" s="5"/>
      <c r="K117" s="5"/>
    </row>
    <row r="118" spans="1:11" ht="14.25" customHeight="1" x14ac:dyDescent="0.25">
      <c r="A118" s="5"/>
      <c r="B118" s="5"/>
      <c r="C118" s="5"/>
      <c r="D118" s="5"/>
      <c r="E118" s="5"/>
      <c r="F118" s="5"/>
      <c r="G118" s="11"/>
      <c r="H118" s="5"/>
      <c r="I118" s="5"/>
      <c r="J118" s="5"/>
      <c r="K118" s="5"/>
    </row>
    <row r="119" spans="1:11" ht="14.25" customHeight="1" x14ac:dyDescent="0.25">
      <c r="A119" s="5"/>
      <c r="B119" s="5"/>
      <c r="C119" s="5"/>
      <c r="D119" s="5"/>
      <c r="E119" s="5"/>
      <c r="F119" s="5"/>
      <c r="G119" s="11"/>
      <c r="H119" s="5"/>
      <c r="I119" s="5"/>
      <c r="J119" s="5"/>
      <c r="K119" s="5"/>
    </row>
    <row r="120" spans="1:11" ht="14.25" customHeight="1" x14ac:dyDescent="0.25">
      <c r="A120" s="5"/>
      <c r="B120" s="5"/>
      <c r="C120" s="5"/>
      <c r="D120" s="5"/>
      <c r="E120" s="5"/>
      <c r="F120" s="5"/>
      <c r="G120" s="11"/>
      <c r="H120" s="5"/>
      <c r="I120" s="5"/>
      <c r="J120" s="5"/>
      <c r="K120" s="5"/>
    </row>
    <row r="121" spans="1:11" ht="14.25" customHeight="1" x14ac:dyDescent="0.25">
      <c r="A121" s="5"/>
      <c r="B121" s="5"/>
      <c r="C121" s="5"/>
      <c r="D121" s="5"/>
      <c r="E121" s="5"/>
      <c r="F121" s="5"/>
      <c r="G121" s="11"/>
      <c r="H121" s="5"/>
      <c r="I121" s="5"/>
      <c r="J121" s="5"/>
      <c r="K121" s="5"/>
    </row>
    <row r="122" spans="1:11" ht="14.25" customHeight="1" x14ac:dyDescent="0.25">
      <c r="A122" s="5"/>
      <c r="B122" s="5"/>
      <c r="C122" s="5"/>
      <c r="D122" s="5"/>
      <c r="E122" s="5"/>
      <c r="F122" s="5"/>
      <c r="G122" s="11"/>
      <c r="H122" s="5"/>
      <c r="I122" s="5"/>
      <c r="J122" s="5"/>
      <c r="K122" s="5"/>
    </row>
    <row r="123" spans="1:11" ht="14.25" customHeight="1" x14ac:dyDescent="0.25">
      <c r="A123" s="5"/>
      <c r="B123" s="5"/>
      <c r="C123" s="5"/>
      <c r="D123" s="5"/>
      <c r="E123" s="5"/>
      <c r="F123" s="5"/>
      <c r="G123" s="11"/>
      <c r="H123" s="5"/>
      <c r="I123" s="5"/>
      <c r="J123" s="5"/>
      <c r="K123" s="5"/>
    </row>
    <row r="124" spans="1:11" ht="14.25" customHeight="1" x14ac:dyDescent="0.25">
      <c r="A124" s="5"/>
      <c r="B124" s="5"/>
      <c r="C124" s="5"/>
      <c r="D124" s="5"/>
      <c r="E124" s="5"/>
      <c r="F124" s="5"/>
      <c r="G124" s="11"/>
      <c r="H124" s="5"/>
      <c r="I124" s="5"/>
      <c r="J124" s="5"/>
      <c r="K124" s="5"/>
    </row>
    <row r="125" spans="1:11" ht="14.25" customHeight="1" x14ac:dyDescent="0.25">
      <c r="A125" s="5"/>
      <c r="B125" s="5"/>
      <c r="C125" s="5"/>
      <c r="D125" s="5"/>
      <c r="E125" s="5"/>
      <c r="F125" s="5"/>
      <c r="G125" s="11"/>
      <c r="H125" s="5"/>
      <c r="I125" s="5"/>
      <c r="J125" s="5"/>
      <c r="K125" s="5"/>
    </row>
    <row r="126" spans="1:11" ht="14.25" customHeight="1" x14ac:dyDescent="0.25">
      <c r="A126" s="5"/>
      <c r="B126" s="5"/>
      <c r="C126" s="5"/>
      <c r="D126" s="5"/>
      <c r="E126" s="5"/>
      <c r="F126" s="5"/>
      <c r="G126" s="11"/>
      <c r="H126" s="5"/>
      <c r="I126" s="5"/>
      <c r="J126" s="5"/>
      <c r="K126" s="5"/>
    </row>
    <row r="127" spans="1:11" ht="14.25" customHeight="1" x14ac:dyDescent="0.25">
      <c r="A127" s="5"/>
      <c r="B127" s="5"/>
      <c r="C127" s="5"/>
      <c r="D127" s="5"/>
      <c r="E127" s="5"/>
      <c r="F127" s="5"/>
      <c r="G127" s="11"/>
      <c r="H127" s="5"/>
      <c r="I127" s="5"/>
      <c r="J127" s="5"/>
      <c r="K127" s="5"/>
    </row>
    <row r="128" spans="1:11" ht="14.25" customHeight="1" x14ac:dyDescent="0.25">
      <c r="A128" s="5"/>
      <c r="B128" s="5"/>
      <c r="C128" s="5"/>
      <c r="D128" s="5"/>
      <c r="E128" s="5"/>
      <c r="F128" s="5"/>
      <c r="G128" s="11"/>
      <c r="H128" s="5"/>
      <c r="I128" s="5"/>
      <c r="J128" s="5"/>
      <c r="K128" s="5"/>
    </row>
    <row r="129" spans="1:11" ht="14.25" customHeight="1" x14ac:dyDescent="0.25">
      <c r="A129" s="5"/>
      <c r="B129" s="5"/>
      <c r="C129" s="5"/>
      <c r="D129" s="5"/>
      <c r="E129" s="5"/>
      <c r="F129" s="5"/>
      <c r="G129" s="11"/>
      <c r="H129" s="5"/>
      <c r="I129" s="5"/>
      <c r="J129" s="5"/>
      <c r="K129" s="5"/>
    </row>
    <row r="130" spans="1:11" ht="14.25" customHeight="1" x14ac:dyDescent="0.25">
      <c r="A130" s="5"/>
      <c r="B130" s="5"/>
      <c r="C130" s="5"/>
      <c r="D130" s="5"/>
      <c r="E130" s="5"/>
      <c r="F130" s="5"/>
      <c r="G130" s="11"/>
      <c r="H130" s="5"/>
      <c r="I130" s="5"/>
      <c r="J130" s="5"/>
      <c r="K130" s="5"/>
    </row>
    <row r="131" spans="1:11" ht="14.25" customHeight="1" x14ac:dyDescent="0.25">
      <c r="A131" s="5"/>
      <c r="B131" s="5"/>
      <c r="C131" s="5"/>
      <c r="D131" s="5"/>
      <c r="E131" s="5"/>
      <c r="F131" s="5"/>
      <c r="G131" s="11"/>
      <c r="H131" s="5"/>
      <c r="I131" s="5"/>
      <c r="J131" s="5"/>
      <c r="K131" s="5"/>
    </row>
    <row r="132" spans="1:11" ht="14.25" customHeight="1" x14ac:dyDescent="0.25">
      <c r="A132" s="5"/>
      <c r="B132" s="5"/>
      <c r="C132" s="5"/>
      <c r="D132" s="5"/>
      <c r="E132" s="5"/>
      <c r="F132" s="5"/>
      <c r="G132" s="11"/>
      <c r="H132" s="5"/>
      <c r="I132" s="5"/>
      <c r="J132" s="5"/>
      <c r="K132" s="5"/>
    </row>
    <row r="133" spans="1:11" ht="14.25" customHeight="1" x14ac:dyDescent="0.25">
      <c r="A133" s="5"/>
      <c r="B133" s="5"/>
      <c r="C133" s="5"/>
      <c r="D133" s="5"/>
      <c r="E133" s="5"/>
      <c r="F133" s="5"/>
      <c r="G133" s="11"/>
      <c r="H133" s="5"/>
      <c r="I133" s="5"/>
      <c r="J133" s="5"/>
      <c r="K133" s="5"/>
    </row>
    <row r="134" spans="1:11" ht="14.25" customHeight="1" x14ac:dyDescent="0.25">
      <c r="A134" s="5"/>
      <c r="B134" s="5"/>
      <c r="C134" s="5"/>
      <c r="D134" s="5"/>
      <c r="E134" s="5"/>
      <c r="F134" s="5"/>
      <c r="G134" s="11"/>
      <c r="H134" s="5"/>
      <c r="I134" s="5"/>
      <c r="J134" s="5"/>
      <c r="K134" s="5"/>
    </row>
    <row r="135" spans="1:11" ht="14.25" customHeight="1" x14ac:dyDescent="0.25">
      <c r="A135" s="5"/>
      <c r="B135" s="5"/>
      <c r="C135" s="5"/>
      <c r="D135" s="5"/>
      <c r="E135" s="5"/>
      <c r="F135" s="5"/>
      <c r="G135" s="11"/>
      <c r="H135" s="5"/>
      <c r="I135" s="5"/>
      <c r="J135" s="5"/>
      <c r="K135" s="5"/>
    </row>
    <row r="136" spans="1:11" ht="14.25" customHeight="1" x14ac:dyDescent="0.25">
      <c r="A136" s="5"/>
      <c r="B136" s="5"/>
      <c r="C136" s="5"/>
      <c r="D136" s="5"/>
      <c r="E136" s="5"/>
      <c r="F136" s="5"/>
      <c r="G136" s="11"/>
      <c r="H136" s="5"/>
      <c r="I136" s="5"/>
      <c r="J136" s="5"/>
      <c r="K136" s="5"/>
    </row>
    <row r="137" spans="1:11" ht="14.25" customHeight="1" x14ac:dyDescent="0.25">
      <c r="A137" s="5"/>
      <c r="B137" s="5"/>
      <c r="C137" s="5"/>
      <c r="D137" s="5"/>
      <c r="E137" s="5"/>
      <c r="F137" s="5"/>
      <c r="G137" s="11"/>
      <c r="H137" s="5"/>
      <c r="I137" s="5"/>
      <c r="J137" s="5"/>
      <c r="K137" s="5"/>
    </row>
    <row r="138" spans="1:11" ht="14.25" customHeight="1" x14ac:dyDescent="0.25">
      <c r="A138" s="5"/>
      <c r="B138" s="5"/>
      <c r="C138" s="5"/>
      <c r="D138" s="5"/>
      <c r="E138" s="5"/>
      <c r="F138" s="5"/>
      <c r="G138" s="11"/>
      <c r="H138" s="5"/>
      <c r="I138" s="5"/>
      <c r="J138" s="5"/>
      <c r="K138" s="5"/>
    </row>
    <row r="139" spans="1:11" ht="14.25" customHeight="1" x14ac:dyDescent="0.25">
      <c r="A139" s="5"/>
      <c r="B139" s="5"/>
      <c r="C139" s="5"/>
      <c r="D139" s="5"/>
      <c r="E139" s="5"/>
      <c r="F139" s="5"/>
      <c r="G139" s="11"/>
      <c r="H139" s="5"/>
      <c r="I139" s="5"/>
      <c r="J139" s="5"/>
      <c r="K139" s="5"/>
    </row>
    <row r="140" spans="1:11" ht="14.25" customHeight="1" x14ac:dyDescent="0.25">
      <c r="A140" s="5"/>
      <c r="B140" s="5"/>
      <c r="C140" s="5"/>
      <c r="D140" s="5"/>
      <c r="E140" s="5"/>
      <c r="F140" s="5"/>
      <c r="G140" s="11"/>
      <c r="H140" s="5"/>
      <c r="I140" s="5"/>
      <c r="J140" s="5"/>
      <c r="K140" s="5"/>
    </row>
    <row r="141" spans="1:11" ht="14.25" customHeight="1" x14ac:dyDescent="0.25">
      <c r="A141" s="5"/>
      <c r="B141" s="5"/>
      <c r="C141" s="5"/>
      <c r="D141" s="5"/>
      <c r="E141" s="5"/>
      <c r="F141" s="5"/>
      <c r="G141" s="11"/>
      <c r="H141" s="5"/>
      <c r="I141" s="5"/>
      <c r="J141" s="5"/>
      <c r="K141" s="5"/>
    </row>
    <row r="142" spans="1:11" ht="14.25" customHeight="1" x14ac:dyDescent="0.25">
      <c r="A142" s="5"/>
      <c r="B142" s="5"/>
      <c r="C142" s="5"/>
      <c r="D142" s="5"/>
      <c r="E142" s="5"/>
      <c r="F142" s="5"/>
      <c r="G142" s="11"/>
      <c r="H142" s="5"/>
      <c r="I142" s="5"/>
      <c r="J142" s="5"/>
      <c r="K142" s="5"/>
    </row>
    <row r="143" spans="1:11" ht="14.25" customHeight="1" x14ac:dyDescent="0.25">
      <c r="A143" s="5"/>
      <c r="B143" s="5"/>
      <c r="C143" s="5"/>
      <c r="D143" s="5"/>
      <c r="E143" s="5"/>
      <c r="F143" s="5"/>
      <c r="G143" s="11"/>
      <c r="H143" s="5"/>
      <c r="I143" s="5"/>
      <c r="J143" s="5"/>
      <c r="K143" s="5"/>
    </row>
    <row r="144" spans="1:11" ht="14.25" customHeight="1" x14ac:dyDescent="0.25">
      <c r="A144" s="5"/>
      <c r="B144" s="5"/>
      <c r="C144" s="5"/>
      <c r="D144" s="5"/>
      <c r="E144" s="5"/>
      <c r="F144" s="5"/>
      <c r="G144" s="11"/>
      <c r="H144" s="5"/>
      <c r="I144" s="5"/>
      <c r="J144" s="5"/>
      <c r="K144" s="5"/>
    </row>
    <row r="145" spans="1:11" ht="14.25" customHeight="1" x14ac:dyDescent="0.25">
      <c r="A145" s="5"/>
      <c r="B145" s="5"/>
      <c r="C145" s="5"/>
      <c r="D145" s="5"/>
      <c r="E145" s="5"/>
      <c r="F145" s="5"/>
      <c r="G145" s="11"/>
      <c r="H145" s="5"/>
      <c r="I145" s="5"/>
      <c r="J145" s="5"/>
      <c r="K145" s="5"/>
    </row>
    <row r="146" spans="1:11" ht="14.25" customHeight="1" x14ac:dyDescent="0.25">
      <c r="A146" s="5"/>
      <c r="B146" s="5"/>
      <c r="C146" s="5"/>
      <c r="D146" s="5"/>
      <c r="E146" s="5"/>
      <c r="F146" s="5"/>
      <c r="G146" s="11"/>
      <c r="H146" s="5"/>
      <c r="I146" s="5"/>
      <c r="J146" s="5"/>
      <c r="K146" s="5"/>
    </row>
    <row r="147" spans="1:11" ht="14.25" customHeight="1" x14ac:dyDescent="0.25">
      <c r="A147" s="5"/>
      <c r="B147" s="5"/>
      <c r="C147" s="5"/>
      <c r="D147" s="5"/>
      <c r="E147" s="5"/>
      <c r="F147" s="5"/>
      <c r="G147" s="11"/>
      <c r="H147" s="5"/>
      <c r="I147" s="5"/>
      <c r="J147" s="5"/>
      <c r="K147" s="5"/>
    </row>
    <row r="148" spans="1:11" ht="14.25" customHeight="1" x14ac:dyDescent="0.25">
      <c r="A148" s="5"/>
      <c r="B148" s="5"/>
      <c r="C148" s="5"/>
      <c r="D148" s="5"/>
      <c r="E148" s="5"/>
      <c r="F148" s="5"/>
      <c r="G148" s="11"/>
      <c r="H148" s="5"/>
      <c r="I148" s="5"/>
      <c r="J148" s="5"/>
      <c r="K148" s="5"/>
    </row>
    <row r="149" spans="1:11" ht="14.25" customHeight="1" x14ac:dyDescent="0.25">
      <c r="A149" s="5"/>
      <c r="B149" s="5"/>
      <c r="C149" s="5"/>
      <c r="D149" s="5"/>
      <c r="E149" s="5"/>
      <c r="F149" s="5"/>
      <c r="G149" s="11"/>
      <c r="H149" s="5"/>
      <c r="I149" s="5"/>
      <c r="J149" s="5"/>
      <c r="K149" s="5"/>
    </row>
    <row r="150" spans="1:11" ht="14.25" customHeight="1" x14ac:dyDescent="0.25">
      <c r="A150" s="5"/>
      <c r="B150" s="5"/>
      <c r="C150" s="5"/>
      <c r="D150" s="5"/>
      <c r="E150" s="5"/>
      <c r="F150" s="5"/>
      <c r="G150" s="11"/>
      <c r="H150" s="5"/>
      <c r="I150" s="5"/>
      <c r="J150" s="5"/>
      <c r="K150" s="5"/>
    </row>
    <row r="151" spans="1:11" ht="14.25" customHeight="1" x14ac:dyDescent="0.25">
      <c r="A151" s="5"/>
      <c r="B151" s="5"/>
      <c r="C151" s="5"/>
      <c r="D151" s="5"/>
      <c r="E151" s="5"/>
      <c r="F151" s="5"/>
      <c r="G151" s="11"/>
      <c r="H151" s="5"/>
      <c r="I151" s="5"/>
      <c r="J151" s="5"/>
      <c r="K151" s="5"/>
    </row>
    <row r="152" spans="1:11" ht="14.25" customHeight="1" x14ac:dyDescent="0.25">
      <c r="A152" s="5"/>
      <c r="B152" s="5"/>
      <c r="C152" s="5"/>
      <c r="D152" s="5"/>
      <c r="E152" s="5"/>
      <c r="F152" s="5"/>
      <c r="G152" s="11"/>
      <c r="H152" s="5"/>
      <c r="I152" s="5"/>
      <c r="J152" s="5"/>
      <c r="K152" s="5"/>
    </row>
    <row r="153" spans="1:11" ht="14.25" customHeight="1" x14ac:dyDescent="0.25">
      <c r="A153" s="5"/>
      <c r="B153" s="5"/>
      <c r="C153" s="5"/>
      <c r="D153" s="5"/>
      <c r="E153" s="5"/>
      <c r="F153" s="5"/>
      <c r="G153" s="11"/>
      <c r="H153" s="5"/>
      <c r="I153" s="5"/>
      <c r="J153" s="5"/>
      <c r="K153" s="5"/>
    </row>
    <row r="154" spans="1:11" ht="14.25" customHeight="1" x14ac:dyDescent="0.25">
      <c r="A154" s="5"/>
      <c r="B154" s="5"/>
      <c r="C154" s="5"/>
      <c r="D154" s="5"/>
      <c r="E154" s="5"/>
      <c r="F154" s="5"/>
      <c r="G154" s="11"/>
      <c r="H154" s="5"/>
      <c r="I154" s="5"/>
      <c r="J154" s="5"/>
      <c r="K154" s="5"/>
    </row>
    <row r="155" spans="1:11" ht="14.25" customHeight="1" x14ac:dyDescent="0.25">
      <c r="A155" s="5"/>
      <c r="B155" s="5"/>
      <c r="C155" s="5"/>
      <c r="D155" s="5"/>
      <c r="E155" s="5"/>
      <c r="F155" s="5"/>
      <c r="G155" s="11"/>
      <c r="H155" s="5"/>
      <c r="I155" s="5"/>
      <c r="J155" s="5"/>
      <c r="K155" s="5"/>
    </row>
    <row r="156" spans="1:11" ht="14.25" customHeight="1" x14ac:dyDescent="0.25">
      <c r="A156" s="5"/>
      <c r="B156" s="5"/>
      <c r="C156" s="5"/>
      <c r="D156" s="5"/>
      <c r="E156" s="5"/>
      <c r="F156" s="5"/>
      <c r="G156" s="11"/>
      <c r="H156" s="5"/>
      <c r="I156" s="5"/>
      <c r="J156" s="5"/>
      <c r="K156" s="5"/>
    </row>
    <row r="157" spans="1:11" ht="14.25" customHeight="1" x14ac:dyDescent="0.25">
      <c r="A157" s="5"/>
      <c r="B157" s="5"/>
      <c r="C157" s="5"/>
      <c r="D157" s="5"/>
      <c r="E157" s="5"/>
      <c r="F157" s="5"/>
      <c r="G157" s="11"/>
      <c r="H157" s="5"/>
      <c r="I157" s="5"/>
      <c r="J157" s="5"/>
      <c r="K157" s="5"/>
    </row>
    <row r="158" spans="1:11" ht="14.25" customHeight="1" x14ac:dyDescent="0.25">
      <c r="A158" s="5"/>
      <c r="B158" s="5"/>
      <c r="C158" s="5"/>
      <c r="D158" s="5"/>
      <c r="E158" s="5"/>
      <c r="F158" s="5"/>
      <c r="G158" s="11"/>
      <c r="H158" s="5"/>
      <c r="I158" s="5"/>
      <c r="J158" s="5"/>
      <c r="K158" s="5"/>
    </row>
    <row r="159" spans="1:11" ht="14.25" customHeight="1" x14ac:dyDescent="0.25">
      <c r="A159" s="5"/>
      <c r="B159" s="5"/>
      <c r="C159" s="5"/>
      <c r="D159" s="5"/>
      <c r="E159" s="5"/>
      <c r="F159" s="5"/>
      <c r="G159" s="11"/>
      <c r="H159" s="5"/>
      <c r="I159" s="5"/>
      <c r="J159" s="5"/>
      <c r="K159" s="5"/>
    </row>
    <row r="160" spans="1:11" ht="14.25" customHeight="1" x14ac:dyDescent="0.25">
      <c r="A160" s="5"/>
      <c r="B160" s="5"/>
      <c r="C160" s="5"/>
      <c r="D160" s="5"/>
      <c r="E160" s="5"/>
      <c r="F160" s="5"/>
      <c r="G160" s="11"/>
      <c r="H160" s="5"/>
      <c r="I160" s="5"/>
      <c r="J160" s="5"/>
      <c r="K160" s="5"/>
    </row>
    <row r="161" spans="1:11" ht="14.25" customHeight="1" x14ac:dyDescent="0.25">
      <c r="A161" s="5"/>
      <c r="B161" s="5"/>
      <c r="C161" s="5"/>
      <c r="D161" s="5"/>
      <c r="E161" s="5"/>
      <c r="F161" s="5"/>
      <c r="G161" s="11"/>
      <c r="H161" s="5"/>
      <c r="I161" s="5"/>
      <c r="J161" s="5"/>
      <c r="K161" s="5"/>
    </row>
    <row r="162" spans="1:11" ht="14.25" customHeight="1" x14ac:dyDescent="0.25">
      <c r="A162" s="5"/>
      <c r="B162" s="5"/>
      <c r="C162" s="5"/>
      <c r="D162" s="5"/>
      <c r="E162" s="5"/>
      <c r="F162" s="5"/>
      <c r="G162" s="11"/>
      <c r="H162" s="5"/>
      <c r="I162" s="5"/>
      <c r="J162" s="5"/>
      <c r="K162" s="5"/>
    </row>
    <row r="163" spans="1:11" ht="14.25" customHeight="1" x14ac:dyDescent="0.25">
      <c r="A163" s="5"/>
      <c r="B163" s="5"/>
      <c r="C163" s="5"/>
      <c r="D163" s="5"/>
      <c r="E163" s="5"/>
      <c r="F163" s="5"/>
      <c r="G163" s="11"/>
      <c r="H163" s="5"/>
      <c r="I163" s="5"/>
      <c r="J163" s="5"/>
      <c r="K163" s="5"/>
    </row>
    <row r="164" spans="1:11" ht="14.25" customHeight="1" x14ac:dyDescent="0.25">
      <c r="A164" s="5"/>
      <c r="B164" s="5"/>
      <c r="C164" s="5"/>
      <c r="D164" s="5"/>
      <c r="E164" s="5"/>
      <c r="F164" s="5"/>
      <c r="G164" s="11"/>
      <c r="H164" s="5"/>
      <c r="I164" s="5"/>
      <c r="J164" s="5"/>
      <c r="K164" s="5"/>
    </row>
    <row r="165" spans="1:11" ht="14.25" customHeight="1" x14ac:dyDescent="0.25">
      <c r="A165" s="5"/>
      <c r="B165" s="5"/>
      <c r="C165" s="5"/>
      <c r="D165" s="5"/>
      <c r="E165" s="5"/>
      <c r="F165" s="5"/>
      <c r="G165" s="11"/>
      <c r="H165" s="5"/>
      <c r="I165" s="5"/>
      <c r="J165" s="5"/>
      <c r="K165" s="5"/>
    </row>
    <row r="166" spans="1:11" ht="14.25" customHeight="1" x14ac:dyDescent="0.25">
      <c r="A166" s="5"/>
      <c r="B166" s="5"/>
      <c r="C166" s="5"/>
      <c r="D166" s="5"/>
      <c r="E166" s="5"/>
      <c r="F166" s="5"/>
      <c r="G166" s="11"/>
      <c r="H166" s="5"/>
      <c r="I166" s="5"/>
      <c r="J166" s="5"/>
      <c r="K166" s="5"/>
    </row>
    <row r="167" spans="1:11" ht="14.25" customHeight="1" x14ac:dyDescent="0.25">
      <c r="A167" s="5"/>
      <c r="B167" s="5"/>
      <c r="C167" s="5"/>
      <c r="D167" s="5"/>
      <c r="E167" s="5"/>
      <c r="F167" s="5"/>
      <c r="G167" s="11"/>
      <c r="H167" s="5"/>
      <c r="I167" s="5"/>
      <c r="J167" s="5"/>
      <c r="K167" s="5"/>
    </row>
    <row r="168" spans="1:11" ht="14.25" customHeight="1" x14ac:dyDescent="0.25">
      <c r="A168" s="5"/>
      <c r="B168" s="5"/>
      <c r="C168" s="5"/>
      <c r="D168" s="5"/>
      <c r="E168" s="5"/>
      <c r="F168" s="5"/>
      <c r="G168" s="11"/>
      <c r="H168" s="5"/>
      <c r="I168" s="5"/>
      <c r="J168" s="5"/>
      <c r="K168" s="5"/>
    </row>
    <row r="169" spans="1:11" ht="14.25" customHeight="1" x14ac:dyDescent="0.25">
      <c r="A169" s="5"/>
      <c r="B169" s="5"/>
      <c r="C169" s="5"/>
      <c r="D169" s="5"/>
      <c r="E169" s="5"/>
      <c r="F169" s="5"/>
      <c r="G169" s="11"/>
      <c r="H169" s="5"/>
      <c r="I169" s="5"/>
      <c r="J169" s="5"/>
      <c r="K169" s="5"/>
    </row>
    <row r="170" spans="1:11" ht="14.25" customHeight="1" x14ac:dyDescent="0.25">
      <c r="A170" s="5"/>
      <c r="B170" s="5"/>
      <c r="C170" s="5"/>
      <c r="D170" s="5"/>
      <c r="E170" s="5"/>
      <c r="F170" s="5"/>
      <c r="G170" s="11"/>
      <c r="H170" s="5"/>
      <c r="I170" s="5"/>
      <c r="J170" s="5"/>
      <c r="K170" s="5"/>
    </row>
    <row r="171" spans="1:11" ht="14.25" customHeight="1" x14ac:dyDescent="0.25">
      <c r="A171" s="5"/>
      <c r="B171" s="5"/>
      <c r="C171" s="5"/>
      <c r="D171" s="5"/>
      <c r="E171" s="5"/>
      <c r="F171" s="5"/>
      <c r="G171" s="11"/>
      <c r="H171" s="5"/>
      <c r="I171" s="5"/>
      <c r="J171" s="5"/>
      <c r="K171" s="5"/>
    </row>
    <row r="172" spans="1:11" ht="14.25" customHeight="1" x14ac:dyDescent="0.25">
      <c r="A172" s="5"/>
      <c r="B172" s="5"/>
      <c r="C172" s="5"/>
      <c r="D172" s="5"/>
      <c r="E172" s="5"/>
      <c r="F172" s="5"/>
      <c r="G172" s="11"/>
      <c r="H172" s="5"/>
      <c r="I172" s="5"/>
      <c r="J172" s="5"/>
      <c r="K172" s="5"/>
    </row>
    <row r="173" spans="1:11" ht="14.25" customHeight="1" x14ac:dyDescent="0.25">
      <c r="A173" s="5"/>
      <c r="B173" s="5"/>
      <c r="C173" s="5"/>
      <c r="D173" s="5"/>
      <c r="E173" s="5"/>
      <c r="F173" s="5"/>
      <c r="G173" s="11"/>
      <c r="H173" s="5"/>
      <c r="I173" s="5"/>
      <c r="J173" s="5"/>
      <c r="K173" s="5"/>
    </row>
    <row r="174" spans="1:11" ht="14.25" customHeight="1" x14ac:dyDescent="0.25">
      <c r="A174" s="5"/>
      <c r="B174" s="5"/>
      <c r="C174" s="5"/>
      <c r="D174" s="5"/>
      <c r="E174" s="5"/>
      <c r="F174" s="5"/>
      <c r="G174" s="11"/>
      <c r="H174" s="5"/>
      <c r="I174" s="5"/>
      <c r="J174" s="5"/>
      <c r="K174" s="5"/>
    </row>
    <row r="175" spans="1:11" ht="14.25" customHeight="1" x14ac:dyDescent="0.25">
      <c r="A175" s="5"/>
      <c r="B175" s="5"/>
      <c r="C175" s="5"/>
      <c r="D175" s="5"/>
      <c r="E175" s="5"/>
      <c r="F175" s="5"/>
      <c r="G175" s="11"/>
      <c r="H175" s="5"/>
      <c r="I175" s="5"/>
      <c r="J175" s="5"/>
      <c r="K175" s="5"/>
    </row>
    <row r="176" spans="1:11" ht="14.25" customHeight="1" x14ac:dyDescent="0.25">
      <c r="A176" s="5"/>
      <c r="B176" s="5"/>
      <c r="C176" s="5"/>
      <c r="D176" s="5"/>
      <c r="E176" s="5"/>
      <c r="F176" s="5"/>
      <c r="G176" s="11"/>
      <c r="H176" s="5"/>
      <c r="I176" s="5"/>
      <c r="J176" s="5"/>
      <c r="K176" s="5"/>
    </row>
    <row r="177" spans="1:11" ht="14.25" customHeight="1" x14ac:dyDescent="0.25">
      <c r="A177" s="5"/>
      <c r="B177" s="5"/>
      <c r="C177" s="5"/>
      <c r="D177" s="5"/>
      <c r="E177" s="5"/>
      <c r="F177" s="5"/>
      <c r="G177" s="11"/>
      <c r="H177" s="5"/>
      <c r="I177" s="5"/>
      <c r="J177" s="5"/>
      <c r="K177" s="5"/>
    </row>
    <row r="178" spans="1:11" ht="14.25" customHeight="1" x14ac:dyDescent="0.25">
      <c r="A178" s="5"/>
      <c r="B178" s="5"/>
      <c r="C178" s="5"/>
      <c r="D178" s="5"/>
      <c r="E178" s="5"/>
      <c r="F178" s="5"/>
      <c r="G178" s="11"/>
      <c r="H178" s="5"/>
      <c r="I178" s="5"/>
      <c r="J178" s="5"/>
      <c r="K178" s="5"/>
    </row>
    <row r="179" spans="1:11" ht="14.25" customHeight="1" x14ac:dyDescent="0.25">
      <c r="A179" s="5"/>
      <c r="B179" s="5"/>
      <c r="C179" s="5"/>
      <c r="D179" s="5"/>
      <c r="E179" s="5"/>
      <c r="F179" s="5"/>
      <c r="G179" s="11"/>
      <c r="H179" s="5"/>
      <c r="I179" s="5"/>
      <c r="J179" s="5"/>
      <c r="K179" s="5"/>
    </row>
    <row r="180" spans="1:11" ht="14.25" customHeight="1" x14ac:dyDescent="0.25">
      <c r="A180" s="5"/>
      <c r="B180" s="5"/>
      <c r="C180" s="5"/>
      <c r="D180" s="5"/>
      <c r="E180" s="5"/>
      <c r="F180" s="5"/>
      <c r="G180" s="11"/>
      <c r="H180" s="5"/>
      <c r="I180" s="5"/>
      <c r="J180" s="5"/>
      <c r="K180" s="5"/>
    </row>
    <row r="181" spans="1:11" ht="14.25" customHeight="1" x14ac:dyDescent="0.25">
      <c r="A181" s="5"/>
      <c r="B181" s="5"/>
      <c r="C181" s="5"/>
      <c r="D181" s="5"/>
      <c r="E181" s="5"/>
      <c r="F181" s="5"/>
      <c r="G181" s="11"/>
      <c r="H181" s="5"/>
      <c r="I181" s="5"/>
      <c r="J181" s="5"/>
      <c r="K181" s="5"/>
    </row>
    <row r="182" spans="1:11" ht="14.25" customHeight="1" x14ac:dyDescent="0.25">
      <c r="A182" s="5"/>
      <c r="B182" s="5"/>
      <c r="C182" s="5"/>
      <c r="D182" s="5"/>
      <c r="E182" s="5"/>
      <c r="F182" s="5"/>
      <c r="G182" s="11"/>
      <c r="H182" s="5"/>
      <c r="I182" s="5"/>
      <c r="J182" s="5"/>
      <c r="K182" s="5"/>
    </row>
    <row r="183" spans="1:11" ht="14.25" customHeight="1" x14ac:dyDescent="0.25">
      <c r="A183" s="5"/>
      <c r="B183" s="5"/>
      <c r="C183" s="5"/>
      <c r="D183" s="5"/>
      <c r="E183" s="5"/>
      <c r="F183" s="5"/>
      <c r="G183" s="11"/>
      <c r="H183" s="5"/>
      <c r="I183" s="5"/>
      <c r="J183" s="5"/>
      <c r="K183" s="5"/>
    </row>
    <row r="184" spans="1:11" ht="14.25" customHeight="1" x14ac:dyDescent="0.25">
      <c r="A184" s="5"/>
      <c r="B184" s="5"/>
      <c r="C184" s="5"/>
      <c r="D184" s="5"/>
      <c r="E184" s="5"/>
      <c r="F184" s="5"/>
      <c r="G184" s="11"/>
      <c r="H184" s="5"/>
      <c r="I184" s="5"/>
      <c r="J184" s="5"/>
      <c r="K184" s="5"/>
    </row>
    <row r="185" spans="1:11" ht="14.25" customHeight="1" x14ac:dyDescent="0.25">
      <c r="A185" s="5"/>
      <c r="B185" s="5"/>
      <c r="C185" s="5"/>
      <c r="D185" s="5"/>
      <c r="E185" s="5"/>
      <c r="F185" s="5"/>
      <c r="G185" s="11"/>
      <c r="H185" s="5"/>
      <c r="I185" s="5"/>
      <c r="J185" s="5"/>
      <c r="K185" s="5"/>
    </row>
    <row r="186" spans="1:11" ht="14.25" customHeight="1" x14ac:dyDescent="0.25">
      <c r="A186" s="5"/>
      <c r="B186" s="5"/>
      <c r="C186" s="5"/>
      <c r="D186" s="5"/>
      <c r="E186" s="5"/>
      <c r="F186" s="5"/>
      <c r="G186" s="11"/>
      <c r="H186" s="5"/>
      <c r="I186" s="5"/>
      <c r="J186" s="5"/>
      <c r="K186" s="5"/>
    </row>
    <row r="187" spans="1:11" ht="14.25" customHeight="1" x14ac:dyDescent="0.25">
      <c r="A187" s="5"/>
      <c r="B187" s="5"/>
      <c r="C187" s="5"/>
      <c r="D187" s="5"/>
      <c r="E187" s="5"/>
      <c r="F187" s="5"/>
      <c r="G187" s="11"/>
      <c r="H187" s="5"/>
      <c r="I187" s="5"/>
      <c r="J187" s="5"/>
      <c r="K187" s="5"/>
    </row>
    <row r="188" spans="1:11" ht="14.25" customHeight="1" x14ac:dyDescent="0.25">
      <c r="A188" s="5"/>
      <c r="B188" s="5"/>
      <c r="C188" s="5"/>
      <c r="D188" s="5"/>
      <c r="E188" s="5"/>
      <c r="F188" s="5"/>
      <c r="G188" s="11"/>
      <c r="H188" s="5"/>
      <c r="I188" s="5"/>
      <c r="J188" s="5"/>
      <c r="K188" s="5"/>
    </row>
    <row r="189" spans="1:11" ht="14.25" customHeight="1" x14ac:dyDescent="0.25">
      <c r="A189" s="5"/>
      <c r="B189" s="5"/>
      <c r="C189" s="5"/>
      <c r="D189" s="5"/>
      <c r="E189" s="5"/>
      <c r="F189" s="5"/>
      <c r="G189" s="11"/>
      <c r="H189" s="5"/>
      <c r="I189" s="5"/>
      <c r="J189" s="5"/>
      <c r="K189" s="5"/>
    </row>
    <row r="190" spans="1:11" ht="14.25" customHeight="1" x14ac:dyDescent="0.25">
      <c r="A190" s="5"/>
      <c r="B190" s="5"/>
      <c r="C190" s="5"/>
      <c r="D190" s="5"/>
      <c r="E190" s="5"/>
      <c r="F190" s="5"/>
      <c r="G190" s="11"/>
      <c r="H190" s="5"/>
      <c r="I190" s="5"/>
      <c r="J190" s="5"/>
      <c r="K190" s="5"/>
    </row>
    <row r="191" spans="1:11" ht="14.25" customHeight="1" x14ac:dyDescent="0.25">
      <c r="A191" s="5"/>
      <c r="B191" s="5"/>
      <c r="C191" s="5"/>
      <c r="D191" s="5"/>
      <c r="E191" s="5"/>
      <c r="F191" s="5"/>
      <c r="G191" s="11"/>
      <c r="H191" s="5"/>
      <c r="I191" s="5"/>
      <c r="J191" s="5"/>
      <c r="K191" s="5"/>
    </row>
    <row r="192" spans="1:11" ht="14.25" customHeight="1" x14ac:dyDescent="0.25">
      <c r="A192" s="5"/>
      <c r="B192" s="5"/>
      <c r="C192" s="5"/>
      <c r="D192" s="5"/>
      <c r="E192" s="5"/>
      <c r="F192" s="5"/>
      <c r="G192" s="11"/>
      <c r="H192" s="5"/>
      <c r="I192" s="5"/>
      <c r="J192" s="5"/>
      <c r="K192" s="5"/>
    </row>
    <row r="193" spans="1:11" ht="14.25" customHeight="1" x14ac:dyDescent="0.25">
      <c r="A193" s="5"/>
      <c r="B193" s="5"/>
      <c r="C193" s="5"/>
      <c r="D193" s="5"/>
      <c r="E193" s="5"/>
      <c r="F193" s="5"/>
      <c r="G193" s="11"/>
      <c r="H193" s="5"/>
      <c r="I193" s="5"/>
      <c r="J193" s="5"/>
      <c r="K193" s="5"/>
    </row>
    <row r="194" spans="1:11" ht="14.25" customHeight="1" x14ac:dyDescent="0.25">
      <c r="A194" s="5"/>
      <c r="B194" s="5"/>
      <c r="C194" s="5"/>
      <c r="D194" s="5"/>
      <c r="E194" s="5"/>
      <c r="F194" s="5"/>
      <c r="G194" s="11"/>
      <c r="H194" s="5"/>
      <c r="I194" s="5"/>
      <c r="J194" s="5"/>
      <c r="K194" s="5"/>
    </row>
    <row r="195" spans="1:11" ht="14.25" customHeight="1" x14ac:dyDescent="0.25">
      <c r="A195" s="5"/>
      <c r="B195" s="5"/>
      <c r="C195" s="5"/>
      <c r="D195" s="5"/>
      <c r="E195" s="5"/>
      <c r="F195" s="5"/>
      <c r="G195" s="11"/>
      <c r="H195" s="5"/>
      <c r="I195" s="5"/>
      <c r="J195" s="5"/>
      <c r="K195" s="5"/>
    </row>
    <row r="196" spans="1:11" ht="14.25" customHeight="1" x14ac:dyDescent="0.25">
      <c r="A196" s="5"/>
      <c r="B196" s="5"/>
      <c r="C196" s="5"/>
      <c r="D196" s="5"/>
      <c r="E196" s="5"/>
      <c r="F196" s="5"/>
      <c r="G196" s="11"/>
      <c r="H196" s="5"/>
      <c r="I196" s="5"/>
      <c r="J196" s="5"/>
      <c r="K196" s="5"/>
    </row>
    <row r="197" spans="1:11" ht="14.25" customHeight="1" x14ac:dyDescent="0.25">
      <c r="A197" s="5"/>
      <c r="B197" s="5"/>
      <c r="C197" s="5"/>
      <c r="D197" s="5"/>
      <c r="E197" s="5"/>
      <c r="F197" s="5"/>
      <c r="G197" s="11"/>
      <c r="H197" s="5"/>
      <c r="I197" s="5"/>
      <c r="J197" s="5"/>
      <c r="K197" s="5"/>
    </row>
    <row r="198" spans="1:11" ht="14.25" customHeight="1" x14ac:dyDescent="0.25">
      <c r="A198" s="5"/>
      <c r="B198" s="5"/>
      <c r="C198" s="5"/>
      <c r="D198" s="5"/>
      <c r="E198" s="5"/>
      <c r="F198" s="5"/>
      <c r="G198" s="11"/>
      <c r="H198" s="5"/>
      <c r="I198" s="5"/>
      <c r="J198" s="5"/>
      <c r="K198" s="5"/>
    </row>
    <row r="199" spans="1:11" ht="14.25" customHeight="1" x14ac:dyDescent="0.25">
      <c r="A199" s="5"/>
      <c r="B199" s="5"/>
      <c r="C199" s="5"/>
      <c r="D199" s="5"/>
      <c r="E199" s="5"/>
      <c r="F199" s="5"/>
      <c r="G199" s="11"/>
      <c r="H199" s="5"/>
      <c r="I199" s="5"/>
      <c r="J199" s="5"/>
      <c r="K199" s="5"/>
    </row>
    <row r="200" spans="1:11" ht="14.25" customHeight="1" x14ac:dyDescent="0.25">
      <c r="A200" s="5"/>
      <c r="B200" s="5"/>
      <c r="C200" s="5"/>
      <c r="D200" s="5"/>
      <c r="E200" s="5"/>
      <c r="F200" s="5"/>
      <c r="G200" s="11"/>
      <c r="H200" s="5"/>
      <c r="I200" s="5"/>
      <c r="J200" s="5"/>
      <c r="K200" s="5"/>
    </row>
    <row r="201" spans="1:11" ht="14.25" customHeight="1" x14ac:dyDescent="0.25">
      <c r="A201" s="5"/>
      <c r="B201" s="5"/>
      <c r="C201" s="5"/>
      <c r="D201" s="5"/>
      <c r="E201" s="5"/>
      <c r="F201" s="5"/>
      <c r="G201" s="11"/>
      <c r="H201" s="5"/>
      <c r="I201" s="5"/>
      <c r="J201" s="5"/>
      <c r="K201" s="5"/>
    </row>
    <row r="202" spans="1:11" ht="14.25" customHeight="1" x14ac:dyDescent="0.25">
      <c r="A202" s="5"/>
      <c r="B202" s="5"/>
      <c r="C202" s="5"/>
      <c r="D202" s="5"/>
      <c r="E202" s="5"/>
      <c r="F202" s="5"/>
      <c r="G202" s="11"/>
      <c r="H202" s="5"/>
      <c r="I202" s="5"/>
      <c r="J202" s="5"/>
      <c r="K202" s="5"/>
    </row>
    <row r="203" spans="1:11" ht="14.25" customHeight="1" x14ac:dyDescent="0.25">
      <c r="A203" s="5"/>
      <c r="B203" s="5"/>
      <c r="C203" s="5"/>
      <c r="D203" s="5"/>
      <c r="E203" s="5"/>
      <c r="F203" s="5"/>
      <c r="G203" s="11"/>
      <c r="H203" s="5"/>
      <c r="I203" s="5"/>
      <c r="J203" s="5"/>
      <c r="K203" s="5"/>
    </row>
    <row r="204" spans="1:11" ht="14.25" customHeight="1" x14ac:dyDescent="0.25">
      <c r="A204" s="5"/>
      <c r="B204" s="5"/>
      <c r="C204" s="5"/>
      <c r="D204" s="5"/>
      <c r="E204" s="5"/>
      <c r="F204" s="5"/>
      <c r="G204" s="11"/>
      <c r="H204" s="5"/>
      <c r="I204" s="5"/>
      <c r="J204" s="5"/>
      <c r="K204" s="5"/>
    </row>
    <row r="205" spans="1:11" ht="14.25" customHeight="1" x14ac:dyDescent="0.25">
      <c r="A205" s="5"/>
      <c r="B205" s="5"/>
      <c r="C205" s="5"/>
      <c r="D205" s="5"/>
      <c r="E205" s="5"/>
      <c r="F205" s="5"/>
      <c r="G205" s="11"/>
      <c r="H205" s="5"/>
      <c r="I205" s="5"/>
      <c r="J205" s="5"/>
      <c r="K205" s="5"/>
    </row>
    <row r="206" spans="1:11" ht="14.25" customHeight="1" x14ac:dyDescent="0.25">
      <c r="A206" s="5"/>
      <c r="B206" s="5"/>
      <c r="C206" s="5"/>
      <c r="D206" s="5"/>
      <c r="E206" s="5"/>
      <c r="F206" s="5"/>
      <c r="G206" s="11"/>
      <c r="H206" s="5"/>
      <c r="I206" s="5"/>
      <c r="J206" s="5"/>
      <c r="K206" s="5"/>
    </row>
    <row r="207" spans="1:11" ht="14.25" customHeight="1" x14ac:dyDescent="0.25">
      <c r="A207" s="5"/>
      <c r="B207" s="5"/>
      <c r="C207" s="5"/>
      <c r="D207" s="5"/>
      <c r="E207" s="5"/>
      <c r="F207" s="5"/>
      <c r="G207" s="11"/>
      <c r="H207" s="5"/>
      <c r="I207" s="5"/>
      <c r="J207" s="5"/>
      <c r="K207" s="5"/>
    </row>
    <row r="208" spans="1:11" ht="14.25" customHeight="1" x14ac:dyDescent="0.25">
      <c r="A208" s="5"/>
      <c r="B208" s="5"/>
      <c r="C208" s="5"/>
      <c r="D208" s="5"/>
      <c r="E208" s="5"/>
      <c r="F208" s="5"/>
      <c r="G208" s="11"/>
      <c r="H208" s="5"/>
      <c r="I208" s="5"/>
      <c r="J208" s="5"/>
      <c r="K208" s="5"/>
    </row>
    <row r="209" spans="1:11" ht="14.25" customHeight="1" x14ac:dyDescent="0.25">
      <c r="A209" s="5"/>
      <c r="B209" s="5"/>
      <c r="C209" s="5"/>
      <c r="D209" s="5"/>
      <c r="E209" s="5"/>
      <c r="F209" s="5"/>
      <c r="G209" s="11"/>
      <c r="H209" s="5"/>
      <c r="I209" s="5"/>
      <c r="J209" s="5"/>
      <c r="K209" s="5"/>
    </row>
    <row r="210" spans="1:11" ht="14.25" customHeight="1" x14ac:dyDescent="0.25">
      <c r="A210" s="5"/>
      <c r="B210" s="5"/>
      <c r="C210" s="5"/>
      <c r="D210" s="5"/>
      <c r="E210" s="5"/>
      <c r="F210" s="5"/>
      <c r="G210" s="11"/>
      <c r="H210" s="5"/>
      <c r="I210" s="5"/>
      <c r="J210" s="5"/>
      <c r="K210" s="5"/>
    </row>
    <row r="211" spans="1:11" ht="14.25" customHeight="1" x14ac:dyDescent="0.25">
      <c r="A211" s="5"/>
      <c r="B211" s="5"/>
      <c r="C211" s="5"/>
      <c r="D211" s="5"/>
      <c r="E211" s="5"/>
      <c r="F211" s="5"/>
      <c r="G211" s="11"/>
      <c r="H211" s="5"/>
      <c r="I211" s="5"/>
      <c r="J211" s="5"/>
      <c r="K211" s="5"/>
    </row>
    <row r="212" spans="1:11" ht="14.25" customHeight="1" x14ac:dyDescent="0.25">
      <c r="A212" s="5"/>
      <c r="B212" s="5"/>
      <c r="C212" s="5"/>
      <c r="D212" s="5"/>
      <c r="E212" s="5"/>
      <c r="F212" s="5"/>
      <c r="G212" s="11"/>
      <c r="H212" s="5"/>
      <c r="I212" s="5"/>
      <c r="J212" s="5"/>
      <c r="K212" s="5"/>
    </row>
    <row r="213" spans="1:11" ht="14.25" customHeight="1" x14ac:dyDescent="0.25">
      <c r="A213" s="5"/>
      <c r="B213" s="5"/>
      <c r="C213" s="5"/>
      <c r="D213" s="5"/>
      <c r="E213" s="5"/>
      <c r="F213" s="5"/>
      <c r="G213" s="11"/>
      <c r="H213" s="5"/>
      <c r="I213" s="5"/>
      <c r="J213" s="5"/>
      <c r="K213" s="5"/>
    </row>
    <row r="214" spans="1:11" ht="14.25" customHeight="1" x14ac:dyDescent="0.25">
      <c r="A214" s="5"/>
      <c r="B214" s="5"/>
      <c r="C214" s="5"/>
      <c r="D214" s="5"/>
      <c r="E214" s="5"/>
      <c r="F214" s="5"/>
      <c r="G214" s="11"/>
      <c r="H214" s="5"/>
      <c r="I214" s="5"/>
      <c r="J214" s="5"/>
      <c r="K214" s="5"/>
    </row>
    <row r="215" spans="1:11" ht="14.25" customHeight="1" x14ac:dyDescent="0.25">
      <c r="A215" s="5"/>
      <c r="B215" s="5"/>
      <c r="C215" s="5"/>
      <c r="D215" s="5"/>
      <c r="E215" s="5"/>
      <c r="F215" s="5"/>
      <c r="G215" s="11"/>
      <c r="H215" s="5"/>
      <c r="I215" s="5"/>
      <c r="J215" s="5"/>
      <c r="K215" s="5"/>
    </row>
    <row r="216" spans="1:11" ht="14.25" customHeight="1" x14ac:dyDescent="0.25">
      <c r="A216" s="5"/>
      <c r="B216" s="5"/>
      <c r="C216" s="5"/>
      <c r="D216" s="5"/>
      <c r="E216" s="5"/>
      <c r="F216" s="5"/>
      <c r="G216" s="11"/>
      <c r="H216" s="5"/>
      <c r="I216" s="5"/>
      <c r="J216" s="5"/>
      <c r="K216" s="5"/>
    </row>
    <row r="217" spans="1:11" ht="14.25" customHeight="1" x14ac:dyDescent="0.25">
      <c r="A217" s="5"/>
      <c r="B217" s="5"/>
      <c r="C217" s="5"/>
      <c r="D217" s="5"/>
      <c r="E217" s="5"/>
      <c r="F217" s="5"/>
      <c r="G217" s="11"/>
      <c r="H217" s="5"/>
      <c r="I217" s="5"/>
      <c r="J217" s="5"/>
      <c r="K217" s="5"/>
    </row>
    <row r="218" spans="1:11" ht="14.25" customHeight="1" x14ac:dyDescent="0.25">
      <c r="A218" s="5"/>
      <c r="B218" s="5"/>
      <c r="C218" s="5"/>
      <c r="D218" s="5"/>
      <c r="E218" s="5"/>
      <c r="F218" s="5"/>
      <c r="G218" s="11"/>
      <c r="H218" s="5"/>
      <c r="I218" s="5"/>
      <c r="J218" s="5"/>
      <c r="K218" s="5"/>
    </row>
    <row r="219" spans="1:11" ht="14.25" customHeight="1" x14ac:dyDescent="0.25">
      <c r="A219" s="5"/>
      <c r="B219" s="5"/>
      <c r="C219" s="5"/>
      <c r="D219" s="5"/>
      <c r="E219" s="5"/>
      <c r="F219" s="5"/>
      <c r="G219" s="11"/>
      <c r="H219" s="5"/>
      <c r="I219" s="5"/>
      <c r="J219" s="5"/>
      <c r="K219" s="5"/>
    </row>
    <row r="220" spans="1:11" ht="14.25" customHeight="1" x14ac:dyDescent="0.25">
      <c r="A220" s="5"/>
      <c r="B220" s="5"/>
      <c r="C220" s="5"/>
      <c r="D220" s="5"/>
      <c r="E220" s="5"/>
      <c r="F220" s="5"/>
      <c r="G220" s="11"/>
      <c r="H220" s="5"/>
      <c r="I220" s="5"/>
      <c r="J220" s="5"/>
      <c r="K220" s="5"/>
    </row>
    <row r="221" spans="1:11" ht="14.25" customHeight="1" x14ac:dyDescent="0.25">
      <c r="A221" s="5"/>
      <c r="B221" s="5"/>
      <c r="C221" s="5"/>
      <c r="D221" s="5"/>
      <c r="E221" s="5"/>
      <c r="F221" s="5"/>
      <c r="G221" s="11"/>
      <c r="H221" s="5"/>
      <c r="I221" s="5"/>
      <c r="J221" s="5"/>
      <c r="K221" s="5"/>
    </row>
    <row r="222" spans="1:11" ht="14.25" customHeight="1" x14ac:dyDescent="0.25">
      <c r="A222" s="5"/>
      <c r="B222" s="5"/>
      <c r="C222" s="5"/>
      <c r="D222" s="5"/>
      <c r="E222" s="5"/>
      <c r="F222" s="5"/>
      <c r="G222" s="11"/>
      <c r="H222" s="5"/>
      <c r="I222" s="5"/>
      <c r="J222" s="5"/>
      <c r="K222" s="5"/>
    </row>
    <row r="223" spans="1:11" ht="14.25" customHeight="1" x14ac:dyDescent="0.25">
      <c r="A223" s="5"/>
      <c r="B223" s="5"/>
      <c r="C223" s="5"/>
      <c r="D223" s="5"/>
      <c r="E223" s="5"/>
      <c r="F223" s="5"/>
      <c r="G223" s="11"/>
      <c r="H223" s="5"/>
      <c r="I223" s="5"/>
      <c r="J223" s="5"/>
      <c r="K223" s="5"/>
    </row>
    <row r="224" spans="1:11" ht="14.25" customHeight="1" x14ac:dyDescent="0.25">
      <c r="A224" s="5"/>
      <c r="B224" s="5"/>
      <c r="C224" s="5"/>
      <c r="D224" s="5"/>
      <c r="E224" s="5"/>
      <c r="F224" s="5"/>
      <c r="G224" s="11"/>
      <c r="H224" s="5"/>
      <c r="I224" s="5"/>
      <c r="J224" s="5"/>
      <c r="K224" s="5"/>
    </row>
    <row r="225" spans="1:11" ht="14.25" customHeight="1" x14ac:dyDescent="0.25">
      <c r="A225" s="5"/>
      <c r="B225" s="5"/>
      <c r="C225" s="5"/>
      <c r="D225" s="5"/>
      <c r="E225" s="5"/>
      <c r="F225" s="5"/>
      <c r="G225" s="11"/>
      <c r="H225" s="5"/>
      <c r="I225" s="5"/>
      <c r="J225" s="5"/>
      <c r="K225" s="5"/>
    </row>
    <row r="226" spans="1:11" ht="14.25" customHeight="1" x14ac:dyDescent="0.25">
      <c r="A226" s="5"/>
      <c r="B226" s="5"/>
      <c r="C226" s="5"/>
      <c r="D226" s="5"/>
      <c r="E226" s="5"/>
      <c r="F226" s="5"/>
      <c r="G226" s="11"/>
      <c r="H226" s="5"/>
      <c r="I226" s="5"/>
      <c r="J226" s="5"/>
      <c r="K226" s="5"/>
    </row>
    <row r="227" spans="1:11" ht="14.25" customHeight="1" x14ac:dyDescent="0.25">
      <c r="A227" s="5"/>
      <c r="B227" s="5"/>
      <c r="C227" s="5"/>
      <c r="D227" s="5"/>
      <c r="E227" s="5"/>
      <c r="F227" s="5"/>
      <c r="G227" s="11"/>
      <c r="H227" s="5"/>
      <c r="I227" s="5"/>
      <c r="J227" s="5"/>
      <c r="K227" s="5"/>
    </row>
    <row r="228" spans="1:11" ht="14.25" customHeight="1" x14ac:dyDescent="0.25">
      <c r="A228" s="5"/>
      <c r="B228" s="5"/>
      <c r="C228" s="5"/>
      <c r="D228" s="5"/>
      <c r="E228" s="5"/>
      <c r="F228" s="5"/>
      <c r="G228" s="11"/>
      <c r="H228" s="5"/>
      <c r="I228" s="5"/>
      <c r="J228" s="5"/>
      <c r="K228" s="5"/>
    </row>
    <row r="229" spans="1:11" ht="14.25" customHeight="1" x14ac:dyDescent="0.25">
      <c r="A229" s="5"/>
      <c r="B229" s="5"/>
      <c r="C229" s="5"/>
      <c r="D229" s="5"/>
      <c r="E229" s="5"/>
      <c r="F229" s="5"/>
      <c r="G229" s="11"/>
      <c r="H229" s="5"/>
      <c r="I229" s="5"/>
      <c r="J229" s="5"/>
      <c r="K229" s="5"/>
    </row>
    <row r="230" spans="1:11" ht="14.25" customHeight="1" x14ac:dyDescent="0.25">
      <c r="A230" s="5"/>
      <c r="B230" s="5"/>
      <c r="C230" s="5"/>
      <c r="D230" s="5"/>
      <c r="E230" s="5"/>
      <c r="F230" s="5"/>
      <c r="G230" s="11"/>
      <c r="H230" s="5"/>
      <c r="I230" s="5"/>
      <c r="J230" s="5"/>
      <c r="K230" s="5"/>
    </row>
    <row r="231" spans="1:11" ht="14.25" customHeight="1" x14ac:dyDescent="0.25">
      <c r="A231" s="5"/>
      <c r="B231" s="5"/>
      <c r="C231" s="5"/>
      <c r="D231" s="5"/>
      <c r="E231" s="5"/>
      <c r="F231" s="5"/>
      <c r="G231" s="11"/>
      <c r="H231" s="5"/>
      <c r="I231" s="5"/>
      <c r="J231" s="5"/>
      <c r="K231" s="5"/>
    </row>
    <row r="232" spans="1:11" ht="14.25" customHeight="1" x14ac:dyDescent="0.25">
      <c r="A232" s="5"/>
      <c r="B232" s="5"/>
      <c r="C232" s="5"/>
      <c r="D232" s="5"/>
      <c r="E232" s="5"/>
      <c r="F232" s="5"/>
      <c r="G232" s="11"/>
      <c r="H232" s="5"/>
      <c r="I232" s="5"/>
      <c r="J232" s="5"/>
      <c r="K232" s="5"/>
    </row>
    <row r="233" spans="1:11" ht="14.25" customHeight="1" x14ac:dyDescent="0.25">
      <c r="A233" s="5"/>
      <c r="B233" s="5"/>
      <c r="C233" s="5"/>
      <c r="D233" s="5"/>
      <c r="E233" s="5"/>
      <c r="F233" s="5"/>
      <c r="G233" s="11"/>
      <c r="H233" s="5"/>
      <c r="I233" s="5"/>
      <c r="J233" s="5"/>
      <c r="K233" s="5"/>
    </row>
    <row r="234" spans="1:11" ht="14.25" customHeight="1" x14ac:dyDescent="0.25">
      <c r="A234" s="5"/>
      <c r="B234" s="5"/>
      <c r="C234" s="5"/>
      <c r="D234" s="5"/>
      <c r="E234" s="5"/>
      <c r="F234" s="5"/>
      <c r="G234" s="11"/>
      <c r="H234" s="5"/>
      <c r="I234" s="5"/>
      <c r="J234" s="5"/>
      <c r="K234" s="5"/>
    </row>
    <row r="235" spans="1:11" ht="14.25" customHeight="1" x14ac:dyDescent="0.25">
      <c r="A235" s="5"/>
      <c r="B235" s="5"/>
      <c r="C235" s="5"/>
      <c r="D235" s="5"/>
      <c r="E235" s="5"/>
      <c r="F235" s="5"/>
      <c r="G235" s="11"/>
      <c r="H235" s="5"/>
      <c r="I235" s="5"/>
      <c r="J235" s="5"/>
      <c r="K235" s="5"/>
    </row>
    <row r="236" spans="1:11" ht="14.25" customHeight="1" x14ac:dyDescent="0.25">
      <c r="A236" s="5"/>
      <c r="B236" s="5"/>
      <c r="C236" s="5"/>
      <c r="D236" s="5"/>
      <c r="E236" s="5"/>
      <c r="F236" s="5"/>
      <c r="G236" s="11"/>
      <c r="H236" s="5"/>
      <c r="I236" s="5"/>
      <c r="J236" s="5"/>
      <c r="K236" s="5"/>
    </row>
    <row r="237" spans="1:11" ht="14.25" customHeight="1" x14ac:dyDescent="0.25">
      <c r="A237" s="5"/>
      <c r="B237" s="5"/>
      <c r="C237" s="5"/>
      <c r="D237" s="5"/>
      <c r="E237" s="5"/>
      <c r="F237" s="5"/>
      <c r="G237" s="11"/>
      <c r="H237" s="5"/>
      <c r="I237" s="5"/>
      <c r="J237" s="5"/>
      <c r="K237" s="5"/>
    </row>
    <row r="238" spans="1:11" ht="14.25" customHeight="1" x14ac:dyDescent="0.25">
      <c r="A238" s="5"/>
      <c r="B238" s="5"/>
      <c r="C238" s="5"/>
      <c r="D238" s="5"/>
      <c r="E238" s="5"/>
      <c r="F238" s="5"/>
      <c r="G238" s="11"/>
      <c r="H238" s="5"/>
      <c r="I238" s="5"/>
      <c r="J238" s="5"/>
      <c r="K238" s="5"/>
    </row>
    <row r="239" spans="1:11" ht="14.25" customHeight="1" x14ac:dyDescent="0.25">
      <c r="A239" s="5"/>
      <c r="B239" s="5"/>
      <c r="C239" s="5"/>
      <c r="D239" s="5"/>
      <c r="E239" s="5"/>
      <c r="F239" s="5"/>
      <c r="G239" s="11"/>
      <c r="H239" s="5"/>
      <c r="I239" s="5"/>
      <c r="J239" s="5"/>
      <c r="K239" s="5"/>
    </row>
    <row r="240" spans="1:11" ht="14.25" customHeight="1" x14ac:dyDescent="0.25">
      <c r="A240" s="5"/>
      <c r="B240" s="5"/>
      <c r="C240" s="5"/>
      <c r="D240" s="5"/>
      <c r="E240" s="5"/>
      <c r="F240" s="5"/>
      <c r="G240" s="11"/>
      <c r="H240" s="5"/>
      <c r="I240" s="5"/>
      <c r="J240" s="5"/>
      <c r="K240" s="5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G3:H3"/>
    <mergeCell ref="A1:H1"/>
    <mergeCell ref="A3:A4"/>
    <mergeCell ref="B3:B4"/>
    <mergeCell ref="C3:D3"/>
    <mergeCell ref="E3:F3"/>
    <mergeCell ref="F2:H2"/>
  </mergeCells>
  <printOptions horizontalCentered="1"/>
  <pageMargins left="0.46672593345186703" right="0.26" top="0.35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3B33-3DB2-4462-8744-37171009A712}">
  <dimension ref="A1:R1003"/>
  <sheetViews>
    <sheetView view="pageBreakPreview" zoomScaleNormal="100" zoomScaleSheetLayoutView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E38" sqref="E38"/>
    </sheetView>
  </sheetViews>
  <sheetFormatPr defaultColWidth="14.42578125" defaultRowHeight="15" customHeight="1" x14ac:dyDescent="0.25"/>
  <cols>
    <col min="1" max="1" width="4.5703125" style="22" customWidth="1"/>
    <col min="2" max="2" width="33.7109375" style="22" customWidth="1"/>
    <col min="3" max="3" width="10.42578125" style="22" customWidth="1"/>
    <col min="4" max="4" width="14" style="22" customWidth="1"/>
    <col min="5" max="5" width="11" style="22" customWidth="1"/>
    <col min="6" max="6" width="13.140625" style="22" customWidth="1"/>
    <col min="7" max="7" width="11.140625" style="22" customWidth="1"/>
    <col min="8" max="8" width="10.42578125" style="22" customWidth="1"/>
    <col min="9" max="9" width="14.42578125" style="22" customWidth="1"/>
    <col min="10" max="16384" width="14.42578125" style="22"/>
  </cols>
  <sheetData>
    <row r="1" spans="1:18" ht="23.25" customHeight="1" x14ac:dyDescent="0.25">
      <c r="A1" s="123" t="s">
        <v>114</v>
      </c>
      <c r="B1" s="124"/>
      <c r="C1" s="124"/>
      <c r="D1" s="124"/>
      <c r="E1" s="124"/>
      <c r="F1" s="124"/>
      <c r="G1" s="124"/>
      <c r="H1" s="125"/>
      <c r="I1" s="20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25">
      <c r="A2" s="126" t="s">
        <v>47</v>
      </c>
      <c r="B2" s="124"/>
      <c r="C2" s="124"/>
      <c r="D2" s="124"/>
      <c r="E2" s="124"/>
      <c r="F2" s="124"/>
      <c r="G2" s="124"/>
      <c r="H2" s="125"/>
      <c r="I2" s="20"/>
      <c r="J2" s="21"/>
      <c r="K2" s="21"/>
      <c r="L2" s="21"/>
      <c r="M2" s="21"/>
      <c r="N2" s="21"/>
      <c r="O2" s="21"/>
      <c r="P2" s="21"/>
      <c r="Q2" s="21"/>
      <c r="R2" s="21"/>
    </row>
    <row r="3" spans="1:18" ht="13.5" customHeight="1" x14ac:dyDescent="0.25">
      <c r="A3" s="127" t="s">
        <v>1</v>
      </c>
      <c r="B3" s="127" t="s">
        <v>48</v>
      </c>
      <c r="C3" s="129" t="s">
        <v>49</v>
      </c>
      <c r="D3" s="130"/>
      <c r="E3" s="131" t="s">
        <v>50</v>
      </c>
      <c r="F3" s="132"/>
      <c r="G3" s="133" t="s">
        <v>51</v>
      </c>
      <c r="H3" s="130"/>
      <c r="I3" s="23"/>
      <c r="J3" s="24"/>
      <c r="K3" s="24"/>
      <c r="L3" s="24"/>
      <c r="M3" s="24"/>
      <c r="N3" s="24"/>
      <c r="O3" s="24"/>
      <c r="P3" s="24"/>
      <c r="Q3" s="24"/>
      <c r="R3" s="24"/>
    </row>
    <row r="4" spans="1:18" ht="16.5" customHeight="1" x14ac:dyDescent="0.25">
      <c r="A4" s="128"/>
      <c r="B4" s="128"/>
      <c r="C4" s="25" t="s">
        <v>52</v>
      </c>
      <c r="D4" s="25" t="s">
        <v>6</v>
      </c>
      <c r="E4" s="25" t="s">
        <v>52</v>
      </c>
      <c r="F4" s="114" t="s">
        <v>53</v>
      </c>
      <c r="G4" s="25" t="s">
        <v>52</v>
      </c>
      <c r="H4" s="25" t="s">
        <v>53</v>
      </c>
      <c r="I4" s="23"/>
      <c r="J4" s="24"/>
      <c r="K4" s="24"/>
      <c r="L4" s="24"/>
      <c r="M4" s="24"/>
      <c r="N4" s="24"/>
      <c r="O4" s="24"/>
      <c r="P4" s="24"/>
      <c r="Q4" s="24"/>
      <c r="R4" s="24"/>
    </row>
    <row r="5" spans="1:18" ht="14.25" customHeight="1" x14ac:dyDescent="0.25">
      <c r="A5" s="25" t="s">
        <v>54</v>
      </c>
      <c r="B5" s="26" t="s">
        <v>55</v>
      </c>
      <c r="C5" s="27"/>
      <c r="D5" s="28"/>
      <c r="E5" s="29"/>
      <c r="F5" s="30"/>
      <c r="G5" s="31"/>
      <c r="H5" s="31"/>
      <c r="I5" s="33"/>
      <c r="J5" s="24"/>
      <c r="K5" s="24"/>
      <c r="L5" s="24"/>
      <c r="M5" s="24"/>
      <c r="N5" s="24"/>
      <c r="O5" s="24"/>
      <c r="P5" s="24"/>
      <c r="Q5" s="24"/>
      <c r="R5" s="24"/>
    </row>
    <row r="6" spans="1:18" ht="14.25" customHeight="1" x14ac:dyDescent="0.25">
      <c r="A6" s="34">
        <v>1</v>
      </c>
      <c r="B6" s="35" t="s">
        <v>56</v>
      </c>
      <c r="C6" s="36">
        <v>66509</v>
      </c>
      <c r="D6" s="37">
        <v>5859.9759228000003</v>
      </c>
      <c r="E6" s="29">
        <v>7831</v>
      </c>
      <c r="F6" s="38">
        <v>818.08</v>
      </c>
      <c r="G6" s="39">
        <f>IFERROR((E6/C6*100),0)</f>
        <v>11.774346329068248</v>
      </c>
      <c r="H6" s="39">
        <f>IFERROR((F6/D6*100),0)</f>
        <v>13.960466916203758</v>
      </c>
      <c r="I6" s="33"/>
      <c r="J6" s="24"/>
      <c r="K6" s="24"/>
      <c r="L6" s="24"/>
      <c r="M6" s="24"/>
      <c r="N6" s="24"/>
      <c r="O6" s="24"/>
      <c r="P6" s="24"/>
      <c r="Q6" s="24"/>
      <c r="R6" s="24"/>
    </row>
    <row r="7" spans="1:18" ht="14.25" customHeight="1" x14ac:dyDescent="0.25">
      <c r="A7" s="34">
        <v>2</v>
      </c>
      <c r="B7" s="35" t="s">
        <v>57</v>
      </c>
      <c r="C7" s="36">
        <v>28835.599999999999</v>
      </c>
      <c r="D7" s="37">
        <v>2593.564695</v>
      </c>
      <c r="E7" s="29">
        <v>4882</v>
      </c>
      <c r="F7" s="38">
        <v>487.53</v>
      </c>
      <c r="G7" s="39">
        <f t="shared" ref="G7:H18" si="0">IFERROR((E7/C7*100),0)</f>
        <v>16.930460957982497</v>
      </c>
      <c r="H7" s="39">
        <f t="shared" si="0"/>
        <v>18.797680310033677</v>
      </c>
      <c r="I7" s="33"/>
      <c r="J7" s="24"/>
      <c r="K7" s="24"/>
      <c r="L7" s="24"/>
      <c r="M7" s="24"/>
      <c r="N7" s="24"/>
      <c r="O7" s="24"/>
      <c r="P7" s="24"/>
      <c r="Q7" s="24"/>
      <c r="R7" s="24"/>
    </row>
    <row r="8" spans="1:18" ht="14.25" customHeight="1" x14ac:dyDescent="0.25">
      <c r="A8" s="34">
        <v>3</v>
      </c>
      <c r="B8" s="35" t="s">
        <v>58</v>
      </c>
      <c r="C8" s="36">
        <v>19850.04</v>
      </c>
      <c r="D8" s="37">
        <v>1742.1622879999998</v>
      </c>
      <c r="E8" s="29">
        <v>2744</v>
      </c>
      <c r="F8" s="38">
        <v>356.99</v>
      </c>
      <c r="G8" s="39">
        <f t="shared" si="0"/>
        <v>13.82364972564287</v>
      </c>
      <c r="H8" s="39">
        <f t="shared" si="0"/>
        <v>20.49120236725042</v>
      </c>
      <c r="I8" s="33"/>
      <c r="J8" s="24"/>
      <c r="K8" s="24"/>
      <c r="L8" s="24"/>
      <c r="M8" s="24"/>
      <c r="N8" s="24"/>
      <c r="O8" s="24"/>
      <c r="P8" s="24"/>
      <c r="Q8" s="24"/>
      <c r="R8" s="24"/>
    </row>
    <row r="9" spans="1:18" ht="14.25" customHeight="1" x14ac:dyDescent="0.25">
      <c r="A9" s="34">
        <v>4</v>
      </c>
      <c r="B9" s="35" t="s">
        <v>59</v>
      </c>
      <c r="C9" s="36">
        <v>27044.52</v>
      </c>
      <c r="D9" s="37">
        <v>2385.5385899999997</v>
      </c>
      <c r="E9" s="29">
        <v>5799</v>
      </c>
      <c r="F9" s="29">
        <v>617.16000000000008</v>
      </c>
      <c r="G9" s="39">
        <f t="shared" si="0"/>
        <v>21.442421607039059</v>
      </c>
      <c r="H9" s="39">
        <f t="shared" si="0"/>
        <v>25.870887295099266</v>
      </c>
      <c r="I9" s="33"/>
      <c r="J9" s="24"/>
      <c r="K9" s="24"/>
      <c r="L9" s="24"/>
      <c r="M9" s="24"/>
      <c r="N9" s="24"/>
      <c r="O9" s="24"/>
      <c r="P9" s="24"/>
      <c r="Q9" s="24"/>
      <c r="R9" s="24"/>
    </row>
    <row r="10" spans="1:18" ht="14.25" customHeight="1" x14ac:dyDescent="0.25">
      <c r="A10" s="34">
        <v>5</v>
      </c>
      <c r="B10" s="35" t="s">
        <v>60</v>
      </c>
      <c r="C10" s="36">
        <v>6914.12</v>
      </c>
      <c r="D10" s="37">
        <v>625.28731600000015</v>
      </c>
      <c r="E10" s="29">
        <v>802</v>
      </c>
      <c r="F10" s="38">
        <v>91.62</v>
      </c>
      <c r="G10" s="39">
        <f t="shared" si="0"/>
        <v>11.599451557103436</v>
      </c>
      <c r="H10" s="39">
        <f t="shared" si="0"/>
        <v>14.652464180162578</v>
      </c>
      <c r="I10" s="33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4.25" customHeight="1" x14ac:dyDescent="0.25">
      <c r="A11" s="34">
        <v>6</v>
      </c>
      <c r="B11" s="35" t="s">
        <v>61</v>
      </c>
      <c r="C11" s="36">
        <v>121</v>
      </c>
      <c r="D11" s="37">
        <v>9.7799999999999994</v>
      </c>
      <c r="E11" s="29">
        <v>1</v>
      </c>
      <c r="F11" s="38">
        <v>0.05</v>
      </c>
      <c r="G11" s="39">
        <f t="shared" si="0"/>
        <v>0.82644628099173556</v>
      </c>
      <c r="H11" s="39">
        <f t="shared" si="0"/>
        <v>0.5112474437627812</v>
      </c>
      <c r="I11" s="33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4.25" customHeight="1" x14ac:dyDescent="0.25">
      <c r="A12" s="34">
        <v>7</v>
      </c>
      <c r="B12" s="35" t="s">
        <v>62</v>
      </c>
      <c r="C12" s="36">
        <v>3641</v>
      </c>
      <c r="D12" s="37">
        <v>339.43193000000002</v>
      </c>
      <c r="E12" s="29">
        <v>224</v>
      </c>
      <c r="F12" s="38">
        <v>28.86</v>
      </c>
      <c r="G12" s="39">
        <f t="shared" si="0"/>
        <v>6.1521560010985992</v>
      </c>
      <c r="H12" s="39">
        <f t="shared" si="0"/>
        <v>8.5024411227311454</v>
      </c>
      <c r="I12" s="33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25.5" x14ac:dyDescent="0.25">
      <c r="A13" s="34">
        <v>8</v>
      </c>
      <c r="B13" s="40" t="s">
        <v>63</v>
      </c>
      <c r="C13" s="36">
        <v>6490</v>
      </c>
      <c r="D13" s="37">
        <v>582.03250900000012</v>
      </c>
      <c r="E13" s="29">
        <v>1015</v>
      </c>
      <c r="F13" s="29">
        <v>105.44</v>
      </c>
      <c r="G13" s="39">
        <f t="shared" si="0"/>
        <v>15.639445300462249</v>
      </c>
      <c r="H13" s="39">
        <f t="shared" si="0"/>
        <v>18.115826585212265</v>
      </c>
      <c r="I13" s="33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38.25" x14ac:dyDescent="0.25">
      <c r="A14" s="34">
        <v>9</v>
      </c>
      <c r="B14" s="40" t="s">
        <v>64</v>
      </c>
      <c r="C14" s="36">
        <v>2370</v>
      </c>
      <c r="D14" s="37">
        <v>215.11019300000004</v>
      </c>
      <c r="E14" s="29">
        <v>98</v>
      </c>
      <c r="F14" s="38">
        <v>9.4</v>
      </c>
      <c r="G14" s="39">
        <f t="shared" si="0"/>
        <v>4.1350210970464136</v>
      </c>
      <c r="H14" s="39">
        <f t="shared" si="0"/>
        <v>4.3698533616210362</v>
      </c>
      <c r="I14" s="33"/>
      <c r="J14" s="33"/>
      <c r="K14" s="24"/>
      <c r="L14" s="24"/>
      <c r="M14" s="24"/>
      <c r="N14" s="24"/>
      <c r="O14" s="24"/>
      <c r="P14" s="24"/>
      <c r="Q14" s="24"/>
      <c r="R14" s="24"/>
    </row>
    <row r="15" spans="1:18" ht="24" customHeight="1" x14ac:dyDescent="0.25">
      <c r="A15" s="34">
        <v>10</v>
      </c>
      <c r="B15" s="40" t="s">
        <v>65</v>
      </c>
      <c r="C15" s="36">
        <v>3768</v>
      </c>
      <c r="D15" s="37">
        <v>335.08538600000009</v>
      </c>
      <c r="E15" s="29">
        <v>387</v>
      </c>
      <c r="F15" s="38">
        <v>40.19</v>
      </c>
      <c r="G15" s="39">
        <f t="shared" si="0"/>
        <v>10.270700636942676</v>
      </c>
      <c r="H15" s="39">
        <f t="shared" si="0"/>
        <v>11.993957862429722</v>
      </c>
      <c r="I15" s="33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4.25" customHeight="1" x14ac:dyDescent="0.25">
      <c r="A16" s="34">
        <v>11</v>
      </c>
      <c r="B16" s="35" t="s">
        <v>66</v>
      </c>
      <c r="C16" s="36">
        <v>700</v>
      </c>
      <c r="D16" s="37">
        <v>65.27000000000001</v>
      </c>
      <c r="E16" s="29">
        <v>51</v>
      </c>
      <c r="F16" s="38">
        <v>4.68</v>
      </c>
      <c r="G16" s="39">
        <f t="shared" si="0"/>
        <v>7.2857142857142856</v>
      </c>
      <c r="H16" s="39">
        <f t="shared" si="0"/>
        <v>7.1702160257392356</v>
      </c>
      <c r="I16" s="33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4.25" customHeight="1" x14ac:dyDescent="0.25">
      <c r="A17" s="34">
        <v>12</v>
      </c>
      <c r="B17" s="35" t="s">
        <v>67</v>
      </c>
      <c r="C17" s="36">
        <v>437</v>
      </c>
      <c r="D17" s="37">
        <v>35.979999999999997</v>
      </c>
      <c r="E17" s="29">
        <v>14</v>
      </c>
      <c r="F17" s="38">
        <v>0.76</v>
      </c>
      <c r="G17" s="39">
        <f t="shared" si="0"/>
        <v>3.2036613272311212</v>
      </c>
      <c r="H17" s="39">
        <f t="shared" si="0"/>
        <v>2.1122846025569761</v>
      </c>
      <c r="I17" s="33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4.25" customHeight="1" x14ac:dyDescent="0.25">
      <c r="A18" s="34"/>
      <c r="B18" s="41" t="s">
        <v>68</v>
      </c>
      <c r="C18" s="42">
        <f>SUM(C6:C17)</f>
        <v>166680.28</v>
      </c>
      <c r="D18" s="43">
        <f>SUM(D6:D17)</f>
        <v>14789.218829800004</v>
      </c>
      <c r="E18" s="42">
        <f t="shared" ref="E18" si="1">SUM(E6:E17)</f>
        <v>23848</v>
      </c>
      <c r="F18" s="43">
        <f>SUM(F6:F17)</f>
        <v>2560.7600000000007</v>
      </c>
      <c r="G18" s="44">
        <f t="shared" si="0"/>
        <v>14.307631352671113</v>
      </c>
      <c r="H18" s="44">
        <f t="shared" si="0"/>
        <v>17.315045706404156</v>
      </c>
      <c r="I18" s="33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4.25" customHeight="1" x14ac:dyDescent="0.25">
      <c r="A19" s="25" t="s">
        <v>69</v>
      </c>
      <c r="B19" s="45" t="s">
        <v>70</v>
      </c>
      <c r="C19" s="46"/>
      <c r="D19" s="47"/>
      <c r="E19" s="29"/>
      <c r="F19" s="30"/>
      <c r="G19" s="39"/>
      <c r="H19" s="39"/>
      <c r="I19" s="33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4.25" customHeight="1" x14ac:dyDescent="0.25">
      <c r="A20" s="34">
        <v>1</v>
      </c>
      <c r="B20" s="35" t="s">
        <v>71</v>
      </c>
      <c r="C20" s="48">
        <v>32138.74</v>
      </c>
      <c r="D20" s="49">
        <v>2887.5518710000001</v>
      </c>
      <c r="E20" s="29">
        <v>5438</v>
      </c>
      <c r="F20" s="38">
        <v>481.75</v>
      </c>
      <c r="G20" s="39">
        <f t="shared" ref="G20:H35" si="2">IFERROR((E20/C20*100),0)</f>
        <v>16.920389536117469</v>
      </c>
      <c r="H20" s="39">
        <f t="shared" si="2"/>
        <v>16.68368297859055</v>
      </c>
      <c r="I20" s="33"/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4.25" customHeight="1" x14ac:dyDescent="0.25">
      <c r="A21" s="34">
        <v>2</v>
      </c>
      <c r="B21" s="35" t="s">
        <v>72</v>
      </c>
      <c r="C21" s="48">
        <v>4118</v>
      </c>
      <c r="D21" s="49">
        <v>332.44</v>
      </c>
      <c r="E21" s="29">
        <v>635</v>
      </c>
      <c r="F21" s="38">
        <v>29.05</v>
      </c>
      <c r="G21" s="39">
        <f t="shared" si="2"/>
        <v>15.420106847984458</v>
      </c>
      <c r="H21" s="39">
        <f t="shared" si="2"/>
        <v>8.7384189628203579</v>
      </c>
      <c r="I21" s="33"/>
      <c r="J21" s="24"/>
      <c r="K21" s="24"/>
      <c r="L21" s="24"/>
      <c r="M21" s="24"/>
      <c r="N21" s="24"/>
      <c r="O21" s="24"/>
      <c r="P21" s="24"/>
      <c r="Q21" s="24"/>
      <c r="R21" s="24"/>
    </row>
    <row r="22" spans="1:18" ht="14.25" customHeight="1" x14ac:dyDescent="0.25">
      <c r="A22" s="34">
        <v>3</v>
      </c>
      <c r="B22" s="35" t="s">
        <v>73</v>
      </c>
      <c r="C22" s="48">
        <v>37785.759999999995</v>
      </c>
      <c r="D22" s="49">
        <v>3373.5541449999996</v>
      </c>
      <c r="E22" s="29">
        <v>12515</v>
      </c>
      <c r="F22" s="38">
        <v>993.5</v>
      </c>
      <c r="G22" s="39">
        <f t="shared" si="2"/>
        <v>33.120942916061509</v>
      </c>
      <c r="H22" s="39">
        <f t="shared" si="2"/>
        <v>29.449653312145081</v>
      </c>
      <c r="I22" s="33"/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14.25" customHeight="1" x14ac:dyDescent="0.25">
      <c r="A23" s="34">
        <v>4</v>
      </c>
      <c r="B23" s="50" t="s">
        <v>74</v>
      </c>
      <c r="C23" s="48">
        <v>2900</v>
      </c>
      <c r="D23" s="49">
        <v>270.50000000000006</v>
      </c>
      <c r="E23" s="29">
        <v>657</v>
      </c>
      <c r="F23" s="38">
        <v>49.69</v>
      </c>
      <c r="G23" s="39">
        <f t="shared" si="2"/>
        <v>22.655172413793103</v>
      </c>
      <c r="H23" s="39">
        <f t="shared" si="2"/>
        <v>18.369685767097963</v>
      </c>
      <c r="I23" s="33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4.25" customHeight="1" x14ac:dyDescent="0.25">
      <c r="A24" s="34">
        <v>5</v>
      </c>
      <c r="B24" s="35" t="s">
        <v>75</v>
      </c>
      <c r="C24" s="48">
        <v>1088</v>
      </c>
      <c r="D24" s="49">
        <v>99.88000000000001</v>
      </c>
      <c r="E24" s="29">
        <v>6</v>
      </c>
      <c r="F24" s="38">
        <v>0.63</v>
      </c>
      <c r="G24" s="39">
        <f t="shared" si="2"/>
        <v>0.55147058823529416</v>
      </c>
      <c r="H24" s="39">
        <f t="shared" si="2"/>
        <v>0.6307569082899479</v>
      </c>
      <c r="I24" s="33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4.25" customHeight="1" x14ac:dyDescent="0.25">
      <c r="A25" s="34">
        <v>6</v>
      </c>
      <c r="B25" s="35" t="s">
        <v>76</v>
      </c>
      <c r="C25" s="51">
        <v>569</v>
      </c>
      <c r="D25" s="52">
        <v>47.314999999999998</v>
      </c>
      <c r="E25" s="29">
        <v>32</v>
      </c>
      <c r="F25" s="38">
        <v>1.46</v>
      </c>
      <c r="G25" s="39">
        <f t="shared" si="2"/>
        <v>5.6239015817223192</v>
      </c>
      <c r="H25" s="39">
        <f t="shared" si="2"/>
        <v>3.0857022086019237</v>
      </c>
      <c r="I25" s="33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4.25" customHeight="1" x14ac:dyDescent="0.25">
      <c r="A26" s="34">
        <v>7</v>
      </c>
      <c r="B26" s="53" t="s">
        <v>77</v>
      </c>
      <c r="C26" s="51">
        <v>785</v>
      </c>
      <c r="D26" s="52">
        <v>66.58</v>
      </c>
      <c r="E26" s="29">
        <v>49</v>
      </c>
      <c r="F26" s="38">
        <v>2.2599999999999998</v>
      </c>
      <c r="G26" s="39">
        <f t="shared" si="2"/>
        <v>6.2420382165605099</v>
      </c>
      <c r="H26" s="39">
        <f t="shared" si="2"/>
        <v>3.3944127365575247</v>
      </c>
      <c r="I26" s="33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14.25" customHeight="1" x14ac:dyDescent="0.25">
      <c r="A27" s="34">
        <v>8</v>
      </c>
      <c r="B27" s="35" t="s">
        <v>78</v>
      </c>
      <c r="C27" s="51">
        <v>523</v>
      </c>
      <c r="D27" s="52">
        <v>42.34</v>
      </c>
      <c r="E27" s="29">
        <v>14</v>
      </c>
      <c r="F27" s="38">
        <v>0.41</v>
      </c>
      <c r="G27" s="39">
        <f t="shared" si="2"/>
        <v>2.676864244741874</v>
      </c>
      <c r="H27" s="39">
        <f t="shared" si="2"/>
        <v>0.96835144071799706</v>
      </c>
      <c r="I27" s="33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4.25" customHeight="1" x14ac:dyDescent="0.25">
      <c r="A28" s="34">
        <v>9</v>
      </c>
      <c r="B28" s="115" t="s">
        <v>118</v>
      </c>
      <c r="C28" s="51">
        <v>132</v>
      </c>
      <c r="D28" s="52">
        <v>9.94</v>
      </c>
      <c r="E28" s="29">
        <v>11</v>
      </c>
      <c r="F28" s="38">
        <v>1.33</v>
      </c>
      <c r="G28" s="39">
        <f t="shared" si="2"/>
        <v>8.3333333333333321</v>
      </c>
      <c r="H28" s="39">
        <f t="shared" si="2"/>
        <v>13.380281690140846</v>
      </c>
      <c r="I28" s="33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4.25" customHeight="1" x14ac:dyDescent="0.25">
      <c r="A29" s="34">
        <v>10</v>
      </c>
      <c r="B29" s="35" t="s">
        <v>80</v>
      </c>
      <c r="C29" s="51">
        <v>3252</v>
      </c>
      <c r="D29" s="52">
        <v>254.12204999999997</v>
      </c>
      <c r="E29" s="29">
        <v>346</v>
      </c>
      <c r="F29" s="38">
        <v>17.34</v>
      </c>
      <c r="G29" s="39">
        <f t="shared" si="2"/>
        <v>10.639606396063961</v>
      </c>
      <c r="H29" s="39">
        <f t="shared" si="2"/>
        <v>6.8234928846198128</v>
      </c>
      <c r="I29" s="33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4.25" customHeight="1" x14ac:dyDescent="0.25">
      <c r="A30" s="34">
        <v>11</v>
      </c>
      <c r="B30" s="35" t="s">
        <v>81</v>
      </c>
      <c r="C30" s="51">
        <v>377</v>
      </c>
      <c r="D30" s="52">
        <v>32.659999999999997</v>
      </c>
      <c r="E30" s="29">
        <v>5</v>
      </c>
      <c r="F30" s="38">
        <v>0.77</v>
      </c>
      <c r="G30" s="39">
        <f t="shared" si="2"/>
        <v>1.3262599469496021</v>
      </c>
      <c r="H30" s="39">
        <f t="shared" si="2"/>
        <v>2.3576240048989594</v>
      </c>
      <c r="I30" s="33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4.25" customHeight="1" x14ac:dyDescent="0.25">
      <c r="A31" s="34">
        <v>12</v>
      </c>
      <c r="B31" s="35" t="s">
        <v>82</v>
      </c>
      <c r="C31" s="51">
        <v>181</v>
      </c>
      <c r="D31" s="52">
        <v>14.419999999999998</v>
      </c>
      <c r="E31" s="29">
        <v>18</v>
      </c>
      <c r="F31" s="38">
        <v>1.28</v>
      </c>
      <c r="G31" s="39">
        <f t="shared" si="2"/>
        <v>9.94475138121547</v>
      </c>
      <c r="H31" s="39">
        <f t="shared" si="2"/>
        <v>8.8765603328710139</v>
      </c>
      <c r="I31" s="33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4.25" customHeight="1" x14ac:dyDescent="0.25">
      <c r="A32" s="34">
        <v>13</v>
      </c>
      <c r="B32" s="35" t="s">
        <v>83</v>
      </c>
      <c r="C32" s="51">
        <v>60</v>
      </c>
      <c r="D32" s="52">
        <v>5</v>
      </c>
      <c r="E32" s="29">
        <v>36</v>
      </c>
      <c r="F32" s="38">
        <v>3.37</v>
      </c>
      <c r="G32" s="39">
        <f t="shared" si="2"/>
        <v>60</v>
      </c>
      <c r="H32" s="39">
        <f t="shared" si="2"/>
        <v>67.400000000000006</v>
      </c>
      <c r="I32" s="33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4.25" customHeight="1" x14ac:dyDescent="0.25">
      <c r="A33" s="34">
        <v>14</v>
      </c>
      <c r="B33" s="35" t="s">
        <v>84</v>
      </c>
      <c r="C33" s="51">
        <v>0</v>
      </c>
      <c r="D33" s="52">
        <v>0</v>
      </c>
      <c r="E33" s="29">
        <v>4</v>
      </c>
      <c r="F33" s="38">
        <v>0.45</v>
      </c>
      <c r="G33" s="39">
        <f t="shared" si="2"/>
        <v>0</v>
      </c>
      <c r="H33" s="39">
        <f t="shared" si="2"/>
        <v>0</v>
      </c>
      <c r="I33" s="33"/>
      <c r="J33" s="24"/>
      <c r="K33" s="24"/>
      <c r="L33" s="24"/>
      <c r="M33" s="24"/>
      <c r="N33" s="24"/>
      <c r="O33" s="24"/>
      <c r="P33" s="24"/>
      <c r="Q33" s="24"/>
      <c r="R33" s="24"/>
    </row>
    <row r="34" spans="1:18" ht="14.25" customHeight="1" x14ac:dyDescent="0.25">
      <c r="A34" s="34">
        <v>15</v>
      </c>
      <c r="B34" s="35" t="s">
        <v>85</v>
      </c>
      <c r="C34" s="51">
        <v>31</v>
      </c>
      <c r="D34" s="52">
        <v>0.84</v>
      </c>
      <c r="E34" s="29">
        <v>0</v>
      </c>
      <c r="F34" s="38">
        <v>0</v>
      </c>
      <c r="G34" s="39">
        <f t="shared" si="2"/>
        <v>0</v>
      </c>
      <c r="H34" s="39">
        <f t="shared" si="2"/>
        <v>0</v>
      </c>
      <c r="I34" s="33"/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14.25" customHeight="1" x14ac:dyDescent="0.25">
      <c r="A35" s="34">
        <v>16</v>
      </c>
      <c r="B35" s="53" t="s">
        <v>97</v>
      </c>
      <c r="C35" s="48">
        <v>9492</v>
      </c>
      <c r="D35" s="49">
        <v>800.88</v>
      </c>
      <c r="E35" s="29">
        <v>2134</v>
      </c>
      <c r="F35" s="38">
        <v>138.31</v>
      </c>
      <c r="G35" s="39">
        <f t="shared" si="2"/>
        <v>22.482090181205226</v>
      </c>
      <c r="H35" s="39">
        <f t="shared" si="2"/>
        <v>17.269753271401459</v>
      </c>
      <c r="I35" s="33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4.25" customHeight="1" x14ac:dyDescent="0.25">
      <c r="A36" s="34">
        <v>17</v>
      </c>
      <c r="B36" s="53" t="s">
        <v>119</v>
      </c>
      <c r="C36" s="48">
        <v>0</v>
      </c>
      <c r="D36" s="116">
        <v>0</v>
      </c>
      <c r="E36" s="29">
        <v>10</v>
      </c>
      <c r="F36" s="30">
        <v>1.1399999999999999</v>
      </c>
      <c r="G36" s="39"/>
      <c r="H36" s="39"/>
      <c r="I36" s="33"/>
      <c r="J36" s="24"/>
      <c r="K36" s="24"/>
      <c r="L36" s="24"/>
      <c r="M36" s="24"/>
      <c r="N36" s="24"/>
      <c r="O36" s="24"/>
      <c r="P36" s="24"/>
      <c r="Q36" s="24"/>
      <c r="R36" s="24"/>
    </row>
    <row r="37" spans="1:18" ht="14.25" customHeight="1" x14ac:dyDescent="0.25">
      <c r="A37" s="31"/>
      <c r="B37" s="54" t="s">
        <v>68</v>
      </c>
      <c r="C37" s="55">
        <f>SUM(C20:C36)</f>
        <v>93432.5</v>
      </c>
      <c r="D37" s="56">
        <f>SUM(D20:D36)</f>
        <v>8238.0230659999997</v>
      </c>
      <c r="E37" s="55">
        <f>SUM(E20:E36)</f>
        <v>21910</v>
      </c>
      <c r="F37" s="62">
        <f>SUM(F20:F36)</f>
        <v>1722.74</v>
      </c>
      <c r="G37" s="44">
        <f t="shared" ref="G37:H37" si="3">IFERROR((E37/C37*100),0)</f>
        <v>23.450084285446714</v>
      </c>
      <c r="H37" s="44">
        <f t="shared" si="3"/>
        <v>20.912056038178616</v>
      </c>
      <c r="I37" s="33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4.25" customHeight="1" x14ac:dyDescent="0.25">
      <c r="A38" s="25" t="s">
        <v>87</v>
      </c>
      <c r="B38" s="45" t="s">
        <v>88</v>
      </c>
      <c r="C38" s="57"/>
      <c r="D38" s="58"/>
      <c r="E38" s="29"/>
      <c r="F38" s="30"/>
      <c r="G38" s="39"/>
      <c r="H38" s="39"/>
      <c r="I38" s="33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4.25" customHeight="1" x14ac:dyDescent="0.25">
      <c r="A39" s="34">
        <v>1</v>
      </c>
      <c r="B39" s="53" t="s">
        <v>89</v>
      </c>
      <c r="C39" s="48">
        <v>10056</v>
      </c>
      <c r="D39" s="49">
        <v>879.63499999999976</v>
      </c>
      <c r="E39" s="29">
        <v>1039</v>
      </c>
      <c r="F39" s="38">
        <v>104.07</v>
      </c>
      <c r="G39" s="39">
        <f t="shared" ref="G39:H40" si="4">E39/C39*100</f>
        <v>10.332140015910898</v>
      </c>
      <c r="H39" s="39">
        <f t="shared" si="4"/>
        <v>11.831043557839333</v>
      </c>
      <c r="I39" s="33"/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4.25" customHeight="1" x14ac:dyDescent="0.25">
      <c r="A40" s="31"/>
      <c r="B40" s="54" t="s">
        <v>68</v>
      </c>
      <c r="C40" s="55">
        <f t="shared" ref="C40:F40" si="5">SUM(C39)</f>
        <v>10056</v>
      </c>
      <c r="D40" s="56">
        <f t="shared" si="5"/>
        <v>879.63499999999976</v>
      </c>
      <c r="E40" s="55">
        <f t="shared" si="5"/>
        <v>1039</v>
      </c>
      <c r="F40" s="56">
        <f t="shared" si="5"/>
        <v>104.07</v>
      </c>
      <c r="G40" s="44">
        <f t="shared" si="4"/>
        <v>10.332140015910898</v>
      </c>
      <c r="H40" s="44">
        <f t="shared" si="4"/>
        <v>11.831043557839333</v>
      </c>
      <c r="I40" s="33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4.25" customHeight="1" x14ac:dyDescent="0.25">
      <c r="A41" s="25" t="s">
        <v>90</v>
      </c>
      <c r="B41" s="45" t="s">
        <v>91</v>
      </c>
      <c r="C41" s="46"/>
      <c r="D41" s="47"/>
      <c r="E41" s="29"/>
      <c r="F41" s="30"/>
      <c r="G41" s="39"/>
      <c r="H41" s="39"/>
      <c r="I41" s="33"/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4.25" customHeight="1" x14ac:dyDescent="0.25">
      <c r="A42" s="34">
        <v>1</v>
      </c>
      <c r="B42" s="35" t="s">
        <v>92</v>
      </c>
      <c r="C42" s="4">
        <v>35322.759999999995</v>
      </c>
      <c r="D42" s="2">
        <v>2980.7634100000005</v>
      </c>
      <c r="E42" s="29">
        <v>5757</v>
      </c>
      <c r="F42" s="38">
        <v>563.62000000000012</v>
      </c>
      <c r="G42" s="121">
        <f>(E42+E43)/C42*100</f>
        <v>16.592701136604276</v>
      </c>
      <c r="H42" s="121">
        <f>(F42+F43)/D42*100</f>
        <v>19.282644106262698</v>
      </c>
      <c r="I42" s="33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4.25" customHeight="1" x14ac:dyDescent="0.25">
      <c r="A43" s="34">
        <v>2</v>
      </c>
      <c r="B43" s="35" t="s">
        <v>120</v>
      </c>
      <c r="C43" s="3"/>
      <c r="D43" s="1"/>
      <c r="E43" s="29">
        <v>104</v>
      </c>
      <c r="F43" s="38">
        <f>11.2-0.05</f>
        <v>11.149999999999999</v>
      </c>
      <c r="G43" s="122"/>
      <c r="H43" s="122"/>
      <c r="I43" s="33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4.25" customHeight="1" x14ac:dyDescent="0.25">
      <c r="A44" s="34">
        <v>3</v>
      </c>
      <c r="B44" s="35" t="s">
        <v>93</v>
      </c>
      <c r="C44" s="51">
        <v>33515.800000000003</v>
      </c>
      <c r="D44" s="52">
        <v>3030.8621299999995</v>
      </c>
      <c r="E44" s="29">
        <v>5429</v>
      </c>
      <c r="F44" s="38">
        <v>550.47</v>
      </c>
      <c r="G44" s="39">
        <f t="shared" ref="G44:H48" si="6">E44/C44*100</f>
        <v>16.198330339720368</v>
      </c>
      <c r="H44" s="39">
        <f t="shared" si="6"/>
        <v>18.162159028988896</v>
      </c>
      <c r="I44" s="33"/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14.25" customHeight="1" x14ac:dyDescent="0.25">
      <c r="A45" s="34">
        <v>4</v>
      </c>
      <c r="B45" s="35" t="s">
        <v>94</v>
      </c>
      <c r="C45" s="51">
        <v>911</v>
      </c>
      <c r="D45" s="52">
        <v>74.900000000000034</v>
      </c>
      <c r="E45" s="29">
        <v>0</v>
      </c>
      <c r="F45" s="38">
        <v>0</v>
      </c>
      <c r="G45" s="39">
        <f t="shared" si="6"/>
        <v>0</v>
      </c>
      <c r="H45" s="39">
        <f t="shared" si="6"/>
        <v>0</v>
      </c>
      <c r="I45" s="33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4.25" customHeight="1" x14ac:dyDescent="0.25">
      <c r="A46" s="34">
        <v>5</v>
      </c>
      <c r="B46" s="35" t="s">
        <v>95</v>
      </c>
      <c r="C46" s="51">
        <v>258</v>
      </c>
      <c r="D46" s="52">
        <v>21.22</v>
      </c>
      <c r="E46" s="29">
        <v>0</v>
      </c>
      <c r="F46" s="38">
        <v>0</v>
      </c>
      <c r="G46" s="39">
        <f t="shared" si="6"/>
        <v>0</v>
      </c>
      <c r="H46" s="39">
        <f t="shared" si="6"/>
        <v>0</v>
      </c>
      <c r="I46" s="33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4.25" customHeight="1" x14ac:dyDescent="0.25">
      <c r="A47" s="34">
        <v>6</v>
      </c>
      <c r="B47" s="35" t="s">
        <v>96</v>
      </c>
      <c r="C47" s="51">
        <v>95</v>
      </c>
      <c r="D47" s="52">
        <v>9.48</v>
      </c>
      <c r="E47" s="29">
        <v>19</v>
      </c>
      <c r="F47" s="38">
        <v>1.6</v>
      </c>
      <c r="G47" s="39">
        <f t="shared" si="6"/>
        <v>20</v>
      </c>
      <c r="H47" s="39">
        <f t="shared" si="6"/>
        <v>16.877637130801688</v>
      </c>
      <c r="I47" s="33"/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14.25" customHeight="1" x14ac:dyDescent="0.25">
      <c r="A48" s="31"/>
      <c r="B48" s="54" t="s">
        <v>68</v>
      </c>
      <c r="C48" s="55">
        <f>SUM(C42:C47)</f>
        <v>70102.559999999998</v>
      </c>
      <c r="D48" s="56">
        <f>SUM(D42:D47)</f>
        <v>6117.2255399999995</v>
      </c>
      <c r="E48" s="55">
        <f>SUM(E42:E47)</f>
        <v>11309</v>
      </c>
      <c r="F48" s="56">
        <f>SUM(F42:F47)</f>
        <v>1126.8400000000001</v>
      </c>
      <c r="G48" s="44">
        <f t="shared" si="6"/>
        <v>16.132078486149439</v>
      </c>
      <c r="H48" s="44">
        <f t="shared" si="6"/>
        <v>18.420769229966961</v>
      </c>
      <c r="I48" s="33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customHeight="1" x14ac:dyDescent="0.25">
      <c r="A49" s="25" t="s">
        <v>99</v>
      </c>
      <c r="B49" s="45" t="s">
        <v>100</v>
      </c>
      <c r="C49" s="46"/>
      <c r="D49" s="47"/>
      <c r="E49" s="29"/>
      <c r="F49" s="30"/>
      <c r="G49" s="39"/>
      <c r="H49" s="39"/>
      <c r="I49" s="32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22.5" customHeight="1" x14ac:dyDescent="0.25">
      <c r="A50" s="34">
        <v>1</v>
      </c>
      <c r="B50" s="35" t="s">
        <v>101</v>
      </c>
      <c r="C50" s="48">
        <v>304</v>
      </c>
      <c r="D50" s="49">
        <v>25.509999999999998</v>
      </c>
      <c r="E50" s="29">
        <v>0</v>
      </c>
      <c r="F50" s="38">
        <v>0</v>
      </c>
      <c r="G50" s="39">
        <f t="shared" ref="G50:H55" si="7">E50/C50*100</f>
        <v>0</v>
      </c>
      <c r="H50" s="39">
        <f t="shared" si="7"/>
        <v>0</v>
      </c>
      <c r="I50" s="33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4.25" customHeight="1" x14ac:dyDescent="0.25">
      <c r="A51" s="34">
        <v>2</v>
      </c>
      <c r="B51" s="35" t="s">
        <v>102</v>
      </c>
      <c r="C51" s="51">
        <v>17151</v>
      </c>
      <c r="D51" s="52">
        <v>1451.4950000000003</v>
      </c>
      <c r="E51" s="29">
        <v>3511</v>
      </c>
      <c r="F51" s="38">
        <v>246.27</v>
      </c>
      <c r="G51" s="39">
        <f t="shared" si="7"/>
        <v>20.471109556294092</v>
      </c>
      <c r="H51" s="39">
        <f t="shared" si="7"/>
        <v>16.966644735255716</v>
      </c>
      <c r="I51" s="33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4.25" customHeight="1" x14ac:dyDescent="0.25">
      <c r="A52" s="34">
        <v>3</v>
      </c>
      <c r="B52" s="35" t="s">
        <v>103</v>
      </c>
      <c r="C52" s="51">
        <v>12551</v>
      </c>
      <c r="D52" s="52">
        <v>1134</v>
      </c>
      <c r="E52" s="29">
        <v>4712</v>
      </c>
      <c r="F52" s="38">
        <v>276.22000000000003</v>
      </c>
      <c r="G52" s="39">
        <f t="shared" si="7"/>
        <v>37.542825272886624</v>
      </c>
      <c r="H52" s="39">
        <f t="shared" si="7"/>
        <v>24.358024691358025</v>
      </c>
      <c r="I52" s="33"/>
      <c r="J52" s="24"/>
      <c r="K52" s="24"/>
      <c r="L52" s="24"/>
      <c r="M52" s="24"/>
      <c r="N52" s="24"/>
      <c r="O52" s="24"/>
      <c r="P52" s="24"/>
      <c r="Q52" s="24"/>
      <c r="R52" s="24"/>
    </row>
    <row r="53" spans="1:18" ht="14.25" customHeight="1" x14ac:dyDescent="0.25">
      <c r="A53" s="34">
        <v>4</v>
      </c>
      <c r="B53" s="59" t="s">
        <v>104</v>
      </c>
      <c r="C53" s="51">
        <v>1976</v>
      </c>
      <c r="D53" s="52">
        <v>196.69</v>
      </c>
      <c r="E53" s="29">
        <v>612</v>
      </c>
      <c r="F53" s="38">
        <v>70.87</v>
      </c>
      <c r="G53" s="39">
        <f t="shared" si="7"/>
        <v>30.971659919028337</v>
      </c>
      <c r="H53" s="39">
        <f t="shared" si="7"/>
        <v>36.031318318165646</v>
      </c>
      <c r="I53" s="33"/>
      <c r="J53" s="24"/>
      <c r="K53" s="24"/>
      <c r="L53" s="24"/>
      <c r="M53" s="24"/>
      <c r="N53" s="24"/>
      <c r="O53" s="24"/>
      <c r="P53" s="24"/>
      <c r="Q53" s="24"/>
      <c r="R53" s="24"/>
    </row>
    <row r="54" spans="1:18" ht="14.25" customHeight="1" x14ac:dyDescent="0.25">
      <c r="A54" s="34">
        <v>5</v>
      </c>
      <c r="B54" s="59" t="s">
        <v>105</v>
      </c>
      <c r="C54" s="51">
        <v>9553.5555555555547</v>
      </c>
      <c r="D54" s="52">
        <v>797.19</v>
      </c>
      <c r="E54" s="29">
        <v>1654</v>
      </c>
      <c r="F54" s="38">
        <v>94.9</v>
      </c>
      <c r="G54" s="39">
        <f t="shared" si="7"/>
        <v>17.312925961247704</v>
      </c>
      <c r="H54" s="39">
        <f t="shared" si="7"/>
        <v>11.904313902582823</v>
      </c>
      <c r="I54" s="33"/>
      <c r="J54" s="24"/>
      <c r="K54" s="24"/>
      <c r="L54" s="24"/>
      <c r="M54" s="24"/>
      <c r="N54" s="24"/>
      <c r="O54" s="24"/>
      <c r="P54" s="24"/>
      <c r="Q54" s="24"/>
      <c r="R54" s="24"/>
    </row>
    <row r="55" spans="1:18" ht="14.25" customHeight="1" x14ac:dyDescent="0.25">
      <c r="A55" s="34">
        <v>6</v>
      </c>
      <c r="B55" s="53" t="s">
        <v>106</v>
      </c>
      <c r="C55" s="51">
        <v>38129</v>
      </c>
      <c r="D55" s="52">
        <v>3371.0126000000009</v>
      </c>
      <c r="E55" s="29">
        <v>10711</v>
      </c>
      <c r="F55" s="38">
        <v>690.48</v>
      </c>
      <c r="G55" s="39">
        <f t="shared" si="7"/>
        <v>28.091478926801123</v>
      </c>
      <c r="H55" s="39">
        <f t="shared" si="7"/>
        <v>20.482866186854352</v>
      </c>
      <c r="I55" s="33"/>
      <c r="J55" s="24"/>
      <c r="K55" s="24"/>
      <c r="L55" s="24"/>
      <c r="M55" s="24"/>
      <c r="N55" s="24"/>
      <c r="O55" s="24"/>
      <c r="P55" s="24"/>
      <c r="Q55" s="24"/>
      <c r="R55" s="24"/>
    </row>
    <row r="56" spans="1:18" ht="14.25" customHeight="1" x14ac:dyDescent="0.25">
      <c r="A56" s="34">
        <v>7</v>
      </c>
      <c r="B56" s="53" t="s">
        <v>121</v>
      </c>
      <c r="C56" s="51">
        <v>0</v>
      </c>
      <c r="D56" s="52">
        <v>0</v>
      </c>
      <c r="E56" s="29">
        <v>409</v>
      </c>
      <c r="F56" s="30">
        <v>27.4</v>
      </c>
      <c r="G56" s="39"/>
      <c r="H56" s="39"/>
      <c r="I56" s="33"/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4.25" customHeight="1" x14ac:dyDescent="0.25">
      <c r="A57" s="34">
        <v>8</v>
      </c>
      <c r="B57" s="53" t="s">
        <v>122</v>
      </c>
      <c r="C57" s="51">
        <v>0</v>
      </c>
      <c r="D57" s="52">
        <v>0</v>
      </c>
      <c r="E57" s="29">
        <v>26</v>
      </c>
      <c r="F57" s="30">
        <v>2.92</v>
      </c>
      <c r="G57" s="39"/>
      <c r="H57" s="39"/>
      <c r="I57" s="33"/>
      <c r="J57" s="24"/>
      <c r="K57" s="24"/>
      <c r="L57" s="24"/>
      <c r="M57" s="24"/>
      <c r="N57" s="24"/>
      <c r="O57" s="24"/>
      <c r="P57" s="24"/>
      <c r="Q57" s="24"/>
      <c r="R57" s="24"/>
    </row>
    <row r="58" spans="1:18" ht="14.25" customHeight="1" x14ac:dyDescent="0.25">
      <c r="A58" s="34">
        <v>9</v>
      </c>
      <c r="B58" s="53" t="s">
        <v>123</v>
      </c>
      <c r="C58" s="51">
        <v>0</v>
      </c>
      <c r="D58" s="52">
        <v>0</v>
      </c>
      <c r="E58" s="29">
        <v>279</v>
      </c>
      <c r="F58" s="30">
        <v>13.93</v>
      </c>
      <c r="G58" s="39"/>
      <c r="H58" s="39"/>
      <c r="I58" s="33"/>
      <c r="J58" s="24"/>
      <c r="K58" s="24"/>
      <c r="L58" s="24"/>
      <c r="M58" s="24"/>
      <c r="N58" s="24"/>
      <c r="O58" s="24"/>
      <c r="P58" s="24"/>
      <c r="Q58" s="24"/>
      <c r="R58" s="24"/>
    </row>
    <row r="59" spans="1:18" ht="14.25" customHeight="1" x14ac:dyDescent="0.25">
      <c r="A59" s="31"/>
      <c r="B59" s="41" t="s">
        <v>68</v>
      </c>
      <c r="C59" s="55">
        <f>SUM(C50:C58)</f>
        <v>79664.555555555562</v>
      </c>
      <c r="D59" s="62">
        <f>SUM(D50:D58)</f>
        <v>6975.8976000000011</v>
      </c>
      <c r="E59" s="55">
        <f>SUM(E50:E58)</f>
        <v>21914</v>
      </c>
      <c r="F59" s="62">
        <f>SUM(F50:F58)</f>
        <v>1422.9900000000002</v>
      </c>
      <c r="G59" s="44">
        <f>E59/C59*100</f>
        <v>27.507841909339298</v>
      </c>
      <c r="H59" s="44">
        <f>F59/D59*100</f>
        <v>20.398665255636779</v>
      </c>
      <c r="I59" s="60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4.25" customHeight="1" x14ac:dyDescent="0.25">
      <c r="A60" s="61"/>
      <c r="B60" s="41" t="s">
        <v>45</v>
      </c>
      <c r="C60" s="55">
        <f>C18+C37+C40+C48+C59</f>
        <v>419935.89555555559</v>
      </c>
      <c r="D60" s="62">
        <f>D18+D37+D40+D48+D59</f>
        <v>37000.000035800003</v>
      </c>
      <c r="E60" s="55">
        <f>E18+E37+E40+E48+E59</f>
        <v>80020</v>
      </c>
      <c r="F60" s="62">
        <f>F18+F37+F40+F48+F59</f>
        <v>6937.4000000000015</v>
      </c>
      <c r="G60" s="44">
        <f>E60/C60*100</f>
        <v>19.055289354137557</v>
      </c>
      <c r="H60" s="44">
        <f>F60/D60*100</f>
        <v>18.749729711588099</v>
      </c>
      <c r="I60" s="33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15.75" customHeight="1" x14ac:dyDescent="0.25"/>
    <row r="62" spans="1:18" ht="15.75" customHeight="1" x14ac:dyDescent="0.25"/>
    <row r="63" spans="1:18" ht="15.75" customHeight="1" x14ac:dyDescent="0.25"/>
    <row r="64" spans="1:1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1">
    <mergeCell ref="C42:C43"/>
    <mergeCell ref="D42:D43"/>
    <mergeCell ref="G42:G43"/>
    <mergeCell ref="H42:H43"/>
    <mergeCell ref="A1:H1"/>
    <mergeCell ref="A2:H2"/>
    <mergeCell ref="A3:A4"/>
    <mergeCell ref="B3:B4"/>
    <mergeCell ref="C3:D3"/>
    <mergeCell ref="E3:F3"/>
    <mergeCell ref="G3:H3"/>
  </mergeCells>
  <hyperlinks>
    <hyperlink ref="A3" r:id="rId1" xr:uid="{00000000-0004-0000-0100-000000000000}"/>
  </hyperlinks>
  <printOptions horizontalCentered="1"/>
  <pageMargins left="0" right="0" top="0" bottom="0" header="0" footer="0"/>
  <pageSetup paperSize="9" scale="9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1792-EF1F-4115-98E6-D8209F3CCE2F}">
  <dimension ref="A1:G1000"/>
  <sheetViews>
    <sheetView tabSelected="1" view="pageBreakPreview" zoomScaleNormal="100" zoomScaleSheetLayoutView="100" workbookViewId="0">
      <selection activeCell="F10" sqref="F10"/>
    </sheetView>
  </sheetViews>
  <sheetFormatPr defaultColWidth="14.42578125" defaultRowHeight="15" customHeight="1" x14ac:dyDescent="0.2"/>
  <cols>
    <col min="1" max="1" width="8.7109375" style="79" customWidth="1"/>
    <col min="2" max="2" width="20.42578125" style="79" customWidth="1"/>
    <col min="3" max="3" width="12.42578125" style="79" customWidth="1"/>
    <col min="4" max="4" width="12" style="79" customWidth="1"/>
    <col min="5" max="5" width="14.85546875" style="79" customWidth="1"/>
    <col min="6" max="6" width="14.7109375" style="79" customWidth="1"/>
    <col min="7" max="7" width="12.5703125" style="79" customWidth="1"/>
    <col min="8" max="19" width="8.7109375" style="79" customWidth="1"/>
    <col min="20" max="16384" width="14.42578125" style="79"/>
  </cols>
  <sheetData>
    <row r="1" spans="1:7" ht="42.75" customHeight="1" x14ac:dyDescent="0.25">
      <c r="A1" s="123" t="s">
        <v>115</v>
      </c>
      <c r="B1" s="134"/>
      <c r="C1" s="134"/>
      <c r="D1" s="134"/>
      <c r="E1" s="134"/>
      <c r="F1" s="134"/>
      <c r="G1" s="134"/>
    </row>
    <row r="2" spans="1:7" ht="19.5" x14ac:dyDescent="0.2">
      <c r="A2" s="63"/>
      <c r="B2" s="64"/>
      <c r="C2" s="65"/>
      <c r="D2" s="65"/>
      <c r="E2" s="118"/>
      <c r="F2" s="126" t="s">
        <v>111</v>
      </c>
      <c r="G2" s="141"/>
    </row>
    <row r="3" spans="1:7" ht="15" customHeight="1" x14ac:dyDescent="0.2">
      <c r="A3" s="135" t="s">
        <v>1</v>
      </c>
      <c r="B3" s="135" t="s">
        <v>107</v>
      </c>
      <c r="C3" s="137" t="s">
        <v>3</v>
      </c>
      <c r="D3" s="138"/>
      <c r="E3" s="139" t="s">
        <v>4</v>
      </c>
      <c r="F3" s="140"/>
      <c r="G3" s="139" t="s">
        <v>110</v>
      </c>
    </row>
    <row r="4" spans="1:7" ht="30" x14ac:dyDescent="0.2">
      <c r="A4" s="136"/>
      <c r="B4" s="136"/>
      <c r="C4" s="113" t="s">
        <v>116</v>
      </c>
      <c r="D4" s="117" t="s">
        <v>108</v>
      </c>
      <c r="E4" s="120" t="s">
        <v>117</v>
      </c>
      <c r="F4" s="120" t="s">
        <v>109</v>
      </c>
      <c r="G4" s="140"/>
    </row>
    <row r="5" spans="1:7" ht="14.25" x14ac:dyDescent="0.2">
      <c r="A5" s="67">
        <v>1</v>
      </c>
      <c r="B5" s="68">
        <v>2</v>
      </c>
      <c r="C5" s="68">
        <v>3</v>
      </c>
      <c r="D5" s="68">
        <v>4</v>
      </c>
      <c r="E5" s="119">
        <v>5</v>
      </c>
      <c r="F5" s="119">
        <v>6</v>
      </c>
      <c r="G5" s="119">
        <v>11</v>
      </c>
    </row>
    <row r="6" spans="1:7" ht="18" customHeight="1" x14ac:dyDescent="0.2">
      <c r="A6" s="69">
        <v>1</v>
      </c>
      <c r="B6" s="70" t="s">
        <v>7</v>
      </c>
      <c r="C6" s="71">
        <v>7</v>
      </c>
      <c r="D6" s="72">
        <v>7</v>
      </c>
      <c r="E6" s="74">
        <v>3</v>
      </c>
      <c r="F6" s="73">
        <v>0.99</v>
      </c>
      <c r="G6" s="80">
        <f t="shared" ref="G6:G43" si="0">F6/D6*100</f>
        <v>14.142857142857142</v>
      </c>
    </row>
    <row r="7" spans="1:7" ht="18" customHeight="1" x14ac:dyDescent="0.2">
      <c r="A7" s="69">
        <v>2</v>
      </c>
      <c r="B7" s="70" t="s">
        <v>8</v>
      </c>
      <c r="C7" s="71">
        <v>9</v>
      </c>
      <c r="D7" s="72">
        <v>9</v>
      </c>
      <c r="E7" s="74">
        <v>0</v>
      </c>
      <c r="F7" s="73">
        <v>0</v>
      </c>
      <c r="G7" s="80">
        <f t="shared" si="0"/>
        <v>0</v>
      </c>
    </row>
    <row r="8" spans="1:7" ht="18" customHeight="1" x14ac:dyDescent="0.2">
      <c r="A8" s="69">
        <v>3</v>
      </c>
      <c r="B8" s="70" t="s">
        <v>9</v>
      </c>
      <c r="C8" s="71">
        <v>10</v>
      </c>
      <c r="D8" s="72">
        <v>10</v>
      </c>
      <c r="E8" s="74">
        <v>1</v>
      </c>
      <c r="F8" s="73">
        <v>24.14</v>
      </c>
      <c r="G8" s="80">
        <f t="shared" si="0"/>
        <v>241.4</v>
      </c>
    </row>
    <row r="9" spans="1:7" ht="18" customHeight="1" x14ac:dyDescent="0.2">
      <c r="A9" s="69">
        <v>4</v>
      </c>
      <c r="B9" s="70" t="s">
        <v>10</v>
      </c>
      <c r="C9" s="71">
        <v>17</v>
      </c>
      <c r="D9" s="72">
        <v>17</v>
      </c>
      <c r="E9" s="74">
        <v>1</v>
      </c>
      <c r="F9" s="73">
        <v>0.65</v>
      </c>
      <c r="G9" s="80">
        <f t="shared" si="0"/>
        <v>3.8235294117647061</v>
      </c>
    </row>
    <row r="10" spans="1:7" ht="18" customHeight="1" x14ac:dyDescent="0.2">
      <c r="A10" s="69">
        <v>5</v>
      </c>
      <c r="B10" s="70" t="s">
        <v>11</v>
      </c>
      <c r="C10" s="71">
        <v>15</v>
      </c>
      <c r="D10" s="72">
        <v>15</v>
      </c>
      <c r="E10" s="74">
        <v>9</v>
      </c>
      <c r="F10" s="73">
        <v>6.71</v>
      </c>
      <c r="G10" s="80">
        <f t="shared" si="0"/>
        <v>44.733333333333327</v>
      </c>
    </row>
    <row r="11" spans="1:7" ht="18" customHeight="1" x14ac:dyDescent="0.2">
      <c r="A11" s="69">
        <v>6</v>
      </c>
      <c r="B11" s="70" t="s">
        <v>12</v>
      </c>
      <c r="C11" s="71">
        <v>11</v>
      </c>
      <c r="D11" s="72">
        <v>11</v>
      </c>
      <c r="E11" s="74">
        <v>0</v>
      </c>
      <c r="F11" s="73">
        <v>0</v>
      </c>
      <c r="G11" s="80">
        <f t="shared" si="0"/>
        <v>0</v>
      </c>
    </row>
    <row r="12" spans="1:7" ht="18" customHeight="1" x14ac:dyDescent="0.2">
      <c r="A12" s="69">
        <v>7</v>
      </c>
      <c r="B12" s="70" t="s">
        <v>13</v>
      </c>
      <c r="C12" s="71">
        <v>15</v>
      </c>
      <c r="D12" s="72">
        <v>15</v>
      </c>
      <c r="E12" s="74">
        <v>12</v>
      </c>
      <c r="F12" s="73">
        <v>5.58</v>
      </c>
      <c r="G12" s="80">
        <f t="shared" si="0"/>
        <v>37.200000000000003</v>
      </c>
    </row>
    <row r="13" spans="1:7" ht="18" customHeight="1" x14ac:dyDescent="0.2">
      <c r="A13" s="69">
        <v>8</v>
      </c>
      <c r="B13" s="70" t="s">
        <v>14</v>
      </c>
      <c r="C13" s="71">
        <v>15</v>
      </c>
      <c r="D13" s="72">
        <v>15</v>
      </c>
      <c r="E13" s="74">
        <v>1</v>
      </c>
      <c r="F13" s="73">
        <v>0.6</v>
      </c>
      <c r="G13" s="80">
        <f t="shared" si="0"/>
        <v>4</v>
      </c>
    </row>
    <row r="14" spans="1:7" ht="18" customHeight="1" x14ac:dyDescent="0.2">
      <c r="A14" s="69">
        <v>9</v>
      </c>
      <c r="B14" s="70" t="s">
        <v>15</v>
      </c>
      <c r="C14" s="71">
        <v>10</v>
      </c>
      <c r="D14" s="72">
        <v>10</v>
      </c>
      <c r="E14" s="74">
        <v>5</v>
      </c>
      <c r="F14" s="73">
        <v>3.25</v>
      </c>
      <c r="G14" s="80">
        <f t="shared" si="0"/>
        <v>32.5</v>
      </c>
    </row>
    <row r="15" spans="1:7" ht="18" customHeight="1" x14ac:dyDescent="0.2">
      <c r="A15" s="69">
        <v>10</v>
      </c>
      <c r="B15" s="70" t="s">
        <v>16</v>
      </c>
      <c r="C15" s="71">
        <v>6</v>
      </c>
      <c r="D15" s="72">
        <v>6</v>
      </c>
      <c r="E15" s="74">
        <v>5</v>
      </c>
      <c r="F15" s="73">
        <v>1.5</v>
      </c>
      <c r="G15" s="80">
        <f t="shared" si="0"/>
        <v>25</v>
      </c>
    </row>
    <row r="16" spans="1:7" ht="18" customHeight="1" x14ac:dyDescent="0.2">
      <c r="A16" s="69">
        <v>11</v>
      </c>
      <c r="B16" s="70" t="s">
        <v>17</v>
      </c>
      <c r="C16" s="71">
        <v>10</v>
      </c>
      <c r="D16" s="72">
        <v>10</v>
      </c>
      <c r="E16" s="74">
        <v>5</v>
      </c>
      <c r="F16" s="73">
        <v>4.07</v>
      </c>
      <c r="G16" s="80">
        <f t="shared" si="0"/>
        <v>40.700000000000003</v>
      </c>
    </row>
    <row r="17" spans="1:7" ht="18" customHeight="1" x14ac:dyDescent="0.2">
      <c r="A17" s="69">
        <v>12</v>
      </c>
      <c r="B17" s="70" t="s">
        <v>18</v>
      </c>
      <c r="C17" s="71">
        <v>9</v>
      </c>
      <c r="D17" s="72">
        <v>9</v>
      </c>
      <c r="E17" s="74">
        <v>0</v>
      </c>
      <c r="F17" s="73">
        <v>0</v>
      </c>
      <c r="G17" s="80">
        <f t="shared" si="0"/>
        <v>0</v>
      </c>
    </row>
    <row r="18" spans="1:7" ht="18" customHeight="1" x14ac:dyDescent="0.2">
      <c r="A18" s="69">
        <v>13</v>
      </c>
      <c r="B18" s="70" t="s">
        <v>19</v>
      </c>
      <c r="C18" s="71">
        <v>11</v>
      </c>
      <c r="D18" s="72">
        <v>11</v>
      </c>
      <c r="E18" s="74">
        <v>7</v>
      </c>
      <c r="F18" s="73">
        <v>4.29</v>
      </c>
      <c r="G18" s="80">
        <f t="shared" si="0"/>
        <v>39</v>
      </c>
    </row>
    <row r="19" spans="1:7" ht="18" customHeight="1" x14ac:dyDescent="0.2">
      <c r="A19" s="69">
        <v>14</v>
      </c>
      <c r="B19" s="70" t="s">
        <v>20</v>
      </c>
      <c r="C19" s="71">
        <v>18</v>
      </c>
      <c r="D19" s="72">
        <v>18</v>
      </c>
      <c r="E19" s="74">
        <v>1</v>
      </c>
      <c r="F19" s="73">
        <v>5.46</v>
      </c>
      <c r="G19" s="80">
        <f t="shared" si="0"/>
        <v>30.333333333333336</v>
      </c>
    </row>
    <row r="20" spans="1:7" ht="18" customHeight="1" x14ac:dyDescent="0.2">
      <c r="A20" s="69">
        <v>15</v>
      </c>
      <c r="B20" s="70" t="s">
        <v>21</v>
      </c>
      <c r="C20" s="71">
        <v>6</v>
      </c>
      <c r="D20" s="72">
        <v>6</v>
      </c>
      <c r="E20" s="74">
        <v>1</v>
      </c>
      <c r="F20" s="73">
        <v>0.18</v>
      </c>
      <c r="G20" s="80">
        <f t="shared" si="0"/>
        <v>3</v>
      </c>
    </row>
    <row r="21" spans="1:7" ht="18" customHeight="1" x14ac:dyDescent="0.2">
      <c r="A21" s="69">
        <v>16</v>
      </c>
      <c r="B21" s="70" t="s">
        <v>22</v>
      </c>
      <c r="C21" s="71">
        <v>7</v>
      </c>
      <c r="D21" s="72">
        <v>7</v>
      </c>
      <c r="E21" s="74">
        <v>3</v>
      </c>
      <c r="F21" s="73">
        <v>0.8</v>
      </c>
      <c r="G21" s="80">
        <f t="shared" si="0"/>
        <v>11.428571428571429</v>
      </c>
    </row>
    <row r="22" spans="1:7" ht="18" customHeight="1" x14ac:dyDescent="0.2">
      <c r="A22" s="69">
        <v>17</v>
      </c>
      <c r="B22" s="70" t="s">
        <v>23</v>
      </c>
      <c r="C22" s="71">
        <v>16</v>
      </c>
      <c r="D22" s="72">
        <v>16</v>
      </c>
      <c r="E22" s="74">
        <v>8</v>
      </c>
      <c r="F22" s="73">
        <v>5.0299999999999994</v>
      </c>
      <c r="G22" s="80">
        <f t="shared" si="0"/>
        <v>31.437499999999996</v>
      </c>
    </row>
    <row r="23" spans="1:7" ht="18" customHeight="1" x14ac:dyDescent="0.2">
      <c r="A23" s="69">
        <v>18</v>
      </c>
      <c r="B23" s="70" t="s">
        <v>24</v>
      </c>
      <c r="C23" s="71">
        <v>5</v>
      </c>
      <c r="D23" s="72">
        <v>5</v>
      </c>
      <c r="E23" s="74">
        <v>1</v>
      </c>
      <c r="F23" s="73">
        <v>0.99</v>
      </c>
      <c r="G23" s="80">
        <f t="shared" si="0"/>
        <v>19.8</v>
      </c>
    </row>
    <row r="24" spans="1:7" ht="18" customHeight="1" x14ac:dyDescent="0.2">
      <c r="A24" s="69">
        <v>19</v>
      </c>
      <c r="B24" s="70" t="s">
        <v>25</v>
      </c>
      <c r="C24" s="71">
        <v>14</v>
      </c>
      <c r="D24" s="72">
        <v>14</v>
      </c>
      <c r="E24" s="74">
        <v>36</v>
      </c>
      <c r="F24" s="73">
        <v>28.02</v>
      </c>
      <c r="G24" s="80">
        <f t="shared" si="0"/>
        <v>200.14285714285714</v>
      </c>
    </row>
    <row r="25" spans="1:7" ht="18" customHeight="1" x14ac:dyDescent="0.2">
      <c r="A25" s="69">
        <v>20</v>
      </c>
      <c r="B25" s="70" t="s">
        <v>26</v>
      </c>
      <c r="C25" s="71">
        <v>12</v>
      </c>
      <c r="D25" s="72">
        <v>12</v>
      </c>
      <c r="E25" s="74">
        <v>0</v>
      </c>
      <c r="F25" s="73">
        <v>0</v>
      </c>
      <c r="G25" s="80">
        <f t="shared" si="0"/>
        <v>0</v>
      </c>
    </row>
    <row r="26" spans="1:7" ht="18" customHeight="1" x14ac:dyDescent="0.2">
      <c r="A26" s="69">
        <v>21</v>
      </c>
      <c r="B26" s="70" t="s">
        <v>27</v>
      </c>
      <c r="C26" s="71">
        <v>8</v>
      </c>
      <c r="D26" s="72">
        <v>8</v>
      </c>
      <c r="E26" s="74">
        <v>0</v>
      </c>
      <c r="F26" s="73">
        <v>0</v>
      </c>
      <c r="G26" s="80">
        <f t="shared" si="0"/>
        <v>0</v>
      </c>
    </row>
    <row r="27" spans="1:7" ht="18" customHeight="1" x14ac:dyDescent="0.2">
      <c r="A27" s="69">
        <v>22</v>
      </c>
      <c r="B27" s="70" t="s">
        <v>28</v>
      </c>
      <c r="C27" s="71">
        <v>22</v>
      </c>
      <c r="D27" s="72">
        <v>22</v>
      </c>
      <c r="E27" s="74">
        <v>5</v>
      </c>
      <c r="F27" s="73">
        <v>5.89</v>
      </c>
      <c r="G27" s="80">
        <f t="shared" si="0"/>
        <v>26.77272727272727</v>
      </c>
    </row>
    <row r="28" spans="1:7" ht="18" customHeight="1" x14ac:dyDescent="0.2">
      <c r="A28" s="69">
        <v>23</v>
      </c>
      <c r="B28" s="70" t="s">
        <v>29</v>
      </c>
      <c r="C28" s="71">
        <v>13</v>
      </c>
      <c r="D28" s="72">
        <v>13</v>
      </c>
      <c r="E28" s="74">
        <v>4</v>
      </c>
      <c r="F28" s="73">
        <v>1.87</v>
      </c>
      <c r="G28" s="80">
        <f t="shared" si="0"/>
        <v>14.384615384615385</v>
      </c>
    </row>
    <row r="29" spans="1:7" ht="18" customHeight="1" x14ac:dyDescent="0.2">
      <c r="A29" s="69">
        <v>24</v>
      </c>
      <c r="B29" s="70" t="s">
        <v>30</v>
      </c>
      <c r="C29" s="71">
        <v>11</v>
      </c>
      <c r="D29" s="72">
        <v>11</v>
      </c>
      <c r="E29" s="74">
        <v>4</v>
      </c>
      <c r="F29" s="73">
        <v>2.34</v>
      </c>
      <c r="G29" s="80">
        <f t="shared" si="0"/>
        <v>21.27272727272727</v>
      </c>
    </row>
    <row r="30" spans="1:7" ht="18" customHeight="1" x14ac:dyDescent="0.2">
      <c r="A30" s="69">
        <v>25</v>
      </c>
      <c r="B30" s="70" t="s">
        <v>31</v>
      </c>
      <c r="C30" s="71">
        <v>15</v>
      </c>
      <c r="D30" s="72">
        <v>15</v>
      </c>
      <c r="E30" s="74">
        <v>2</v>
      </c>
      <c r="F30" s="73">
        <v>0.9</v>
      </c>
      <c r="G30" s="80">
        <f t="shared" si="0"/>
        <v>6.0000000000000009</v>
      </c>
    </row>
    <row r="31" spans="1:7" ht="18" customHeight="1" x14ac:dyDescent="0.2">
      <c r="A31" s="69">
        <v>26</v>
      </c>
      <c r="B31" s="70" t="s">
        <v>32</v>
      </c>
      <c r="C31" s="71">
        <v>5</v>
      </c>
      <c r="D31" s="72">
        <v>5</v>
      </c>
      <c r="E31" s="74">
        <v>1</v>
      </c>
      <c r="F31" s="73">
        <v>2.64</v>
      </c>
      <c r="G31" s="80">
        <f t="shared" si="0"/>
        <v>52.800000000000004</v>
      </c>
    </row>
    <row r="32" spans="1:7" ht="18" customHeight="1" x14ac:dyDescent="0.2">
      <c r="A32" s="69">
        <v>27</v>
      </c>
      <c r="B32" s="70" t="s">
        <v>33</v>
      </c>
      <c r="C32" s="71">
        <v>9</v>
      </c>
      <c r="D32" s="72">
        <v>9</v>
      </c>
      <c r="E32" s="74">
        <v>0</v>
      </c>
      <c r="F32" s="73">
        <v>0</v>
      </c>
      <c r="G32" s="80">
        <f t="shared" si="0"/>
        <v>0</v>
      </c>
    </row>
    <row r="33" spans="1:7" ht="18" customHeight="1" x14ac:dyDescent="0.2">
      <c r="A33" s="69">
        <v>28</v>
      </c>
      <c r="B33" s="70" t="s">
        <v>34</v>
      </c>
      <c r="C33" s="71">
        <v>13</v>
      </c>
      <c r="D33" s="72">
        <v>13</v>
      </c>
      <c r="E33" s="74">
        <v>10</v>
      </c>
      <c r="F33" s="73">
        <v>1.24</v>
      </c>
      <c r="G33" s="80">
        <f t="shared" si="0"/>
        <v>9.5384615384615383</v>
      </c>
    </row>
    <row r="34" spans="1:7" ht="18" customHeight="1" x14ac:dyDescent="0.2">
      <c r="A34" s="69">
        <v>29</v>
      </c>
      <c r="B34" s="70" t="s">
        <v>35</v>
      </c>
      <c r="C34" s="71">
        <v>19</v>
      </c>
      <c r="D34" s="72">
        <v>19</v>
      </c>
      <c r="E34" s="74">
        <v>0</v>
      </c>
      <c r="F34" s="73">
        <v>0</v>
      </c>
      <c r="G34" s="80">
        <f t="shared" si="0"/>
        <v>0</v>
      </c>
    </row>
    <row r="35" spans="1:7" ht="18" customHeight="1" x14ac:dyDescent="0.2">
      <c r="A35" s="69">
        <v>30</v>
      </c>
      <c r="B35" s="70" t="s">
        <v>36</v>
      </c>
      <c r="C35" s="71">
        <v>11</v>
      </c>
      <c r="D35" s="72">
        <v>11</v>
      </c>
      <c r="E35" s="74">
        <v>0</v>
      </c>
      <c r="F35" s="73">
        <v>0</v>
      </c>
      <c r="G35" s="80">
        <f t="shared" si="0"/>
        <v>0</v>
      </c>
    </row>
    <row r="36" spans="1:7" ht="18" customHeight="1" x14ac:dyDescent="0.2">
      <c r="A36" s="69">
        <v>31</v>
      </c>
      <c r="B36" s="70" t="s">
        <v>37</v>
      </c>
      <c r="C36" s="71">
        <v>7</v>
      </c>
      <c r="D36" s="72">
        <v>7</v>
      </c>
      <c r="E36" s="74">
        <v>0</v>
      </c>
      <c r="F36" s="73">
        <v>0</v>
      </c>
      <c r="G36" s="80">
        <f t="shared" si="0"/>
        <v>0</v>
      </c>
    </row>
    <row r="37" spans="1:7" ht="18" customHeight="1" x14ac:dyDescent="0.2">
      <c r="A37" s="69">
        <v>31</v>
      </c>
      <c r="B37" s="70" t="s">
        <v>38</v>
      </c>
      <c r="C37" s="71">
        <v>14</v>
      </c>
      <c r="D37" s="72">
        <v>14</v>
      </c>
      <c r="E37" s="74">
        <v>3</v>
      </c>
      <c r="F37" s="73">
        <v>1.2</v>
      </c>
      <c r="G37" s="80">
        <f t="shared" si="0"/>
        <v>8.5714285714285712</v>
      </c>
    </row>
    <row r="38" spans="1:7" ht="18" customHeight="1" x14ac:dyDescent="0.2">
      <c r="A38" s="69">
        <v>33</v>
      </c>
      <c r="B38" s="70" t="s">
        <v>39</v>
      </c>
      <c r="C38" s="71">
        <v>15</v>
      </c>
      <c r="D38" s="72">
        <v>15</v>
      </c>
      <c r="E38" s="74">
        <v>12</v>
      </c>
      <c r="F38" s="73">
        <v>11.29</v>
      </c>
      <c r="G38" s="80">
        <f t="shared" si="0"/>
        <v>75.266666666666666</v>
      </c>
    </row>
    <row r="39" spans="1:7" ht="18" customHeight="1" x14ac:dyDescent="0.2">
      <c r="A39" s="69">
        <v>34</v>
      </c>
      <c r="B39" s="70" t="s">
        <v>40</v>
      </c>
      <c r="C39" s="71">
        <v>19</v>
      </c>
      <c r="D39" s="72">
        <v>19</v>
      </c>
      <c r="E39" s="74">
        <v>4</v>
      </c>
      <c r="F39" s="73">
        <v>1.67</v>
      </c>
      <c r="G39" s="80">
        <f t="shared" si="0"/>
        <v>8.7894736842105257</v>
      </c>
    </row>
    <row r="40" spans="1:7" ht="18" customHeight="1" x14ac:dyDescent="0.2">
      <c r="A40" s="69">
        <v>35</v>
      </c>
      <c r="B40" s="70" t="s">
        <v>41</v>
      </c>
      <c r="C40" s="71">
        <v>11</v>
      </c>
      <c r="D40" s="72">
        <v>11</v>
      </c>
      <c r="E40" s="74">
        <v>9</v>
      </c>
      <c r="F40" s="73">
        <v>2.08</v>
      </c>
      <c r="G40" s="80">
        <f t="shared" si="0"/>
        <v>18.90909090909091</v>
      </c>
    </row>
    <row r="41" spans="1:7" ht="18" customHeight="1" x14ac:dyDescent="0.2">
      <c r="A41" s="69">
        <v>36</v>
      </c>
      <c r="B41" s="70" t="s">
        <v>42</v>
      </c>
      <c r="C41" s="71">
        <v>9</v>
      </c>
      <c r="D41" s="72">
        <v>9</v>
      </c>
      <c r="E41" s="74">
        <v>0</v>
      </c>
      <c r="F41" s="73">
        <v>0</v>
      </c>
      <c r="G41" s="80">
        <f t="shared" si="0"/>
        <v>0</v>
      </c>
    </row>
    <row r="42" spans="1:7" ht="18" customHeight="1" x14ac:dyDescent="0.2">
      <c r="A42" s="69">
        <v>37</v>
      </c>
      <c r="B42" s="70" t="s">
        <v>43</v>
      </c>
      <c r="C42" s="71">
        <v>14</v>
      </c>
      <c r="D42" s="72">
        <v>14</v>
      </c>
      <c r="E42" s="74">
        <v>0</v>
      </c>
      <c r="F42" s="73">
        <v>0</v>
      </c>
      <c r="G42" s="80">
        <f t="shared" si="0"/>
        <v>0</v>
      </c>
    </row>
    <row r="43" spans="1:7" ht="18" customHeight="1" x14ac:dyDescent="0.2">
      <c r="A43" s="69">
        <v>38</v>
      </c>
      <c r="B43" s="70" t="s">
        <v>44</v>
      </c>
      <c r="C43" s="71">
        <v>12</v>
      </c>
      <c r="D43" s="72">
        <v>12</v>
      </c>
      <c r="E43" s="74">
        <v>7</v>
      </c>
      <c r="F43" s="73">
        <v>8.34</v>
      </c>
      <c r="G43" s="80">
        <f t="shared" si="0"/>
        <v>69.5</v>
      </c>
    </row>
    <row r="44" spans="1:7" ht="18" customHeight="1" x14ac:dyDescent="0.2">
      <c r="A44" s="75"/>
      <c r="B44" s="81" t="s">
        <v>46</v>
      </c>
      <c r="C44" s="66">
        <f t="shared" ref="C44:F44" si="1">SUM(C6:C43)</f>
        <v>450</v>
      </c>
      <c r="D44" s="76">
        <f t="shared" si="1"/>
        <v>450</v>
      </c>
      <c r="E44" s="77">
        <f t="shared" si="1"/>
        <v>160</v>
      </c>
      <c r="F44" s="78">
        <f t="shared" si="1"/>
        <v>131.72</v>
      </c>
      <c r="G44" s="82">
        <f>F44/D44*100</f>
        <v>29.271111111111107</v>
      </c>
    </row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1:G1"/>
    <mergeCell ref="A3:A4"/>
    <mergeCell ref="B3:B4"/>
    <mergeCell ref="C3:D3"/>
    <mergeCell ref="E3:F3"/>
    <mergeCell ref="G3:G4"/>
    <mergeCell ref="F2:G2"/>
  </mergeCells>
  <pageMargins left="0.7" right="0.48" top="0.45" bottom="0.17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3DC8E-A279-4BAD-A691-87DAF00630E3}">
  <dimension ref="A1:X1000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C6" sqref="C6:D57"/>
    </sheetView>
  </sheetViews>
  <sheetFormatPr defaultColWidth="14.42578125" defaultRowHeight="15" customHeight="1" x14ac:dyDescent="0.25"/>
  <cols>
    <col min="1" max="1" width="6" style="85" customWidth="1"/>
    <col min="2" max="2" width="60.28515625" style="85" customWidth="1"/>
    <col min="3" max="3" width="20.140625" style="85" customWidth="1"/>
    <col min="4" max="4" width="13.5703125" style="85" customWidth="1"/>
    <col min="5" max="8" width="9.140625" style="85" customWidth="1"/>
    <col min="9" max="15" width="14.42578125" style="85" customWidth="1"/>
    <col min="16" max="16384" width="14.42578125" style="85"/>
  </cols>
  <sheetData>
    <row r="1" spans="1:24" ht="24" customHeight="1" x14ac:dyDescent="0.25">
      <c r="A1" s="142" t="s">
        <v>112</v>
      </c>
      <c r="B1" s="143"/>
      <c r="C1" s="143"/>
      <c r="D1" s="14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84"/>
      <c r="R1" s="84"/>
      <c r="S1" s="84"/>
      <c r="T1" s="84"/>
      <c r="U1" s="84"/>
      <c r="V1" s="84"/>
      <c r="W1" s="84"/>
      <c r="X1" s="84"/>
    </row>
    <row r="2" spans="1:24" ht="15.75" x14ac:dyDescent="0.25">
      <c r="A2" s="144" t="s">
        <v>47</v>
      </c>
      <c r="B2" s="143"/>
      <c r="C2" s="143"/>
      <c r="D2" s="14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84"/>
      <c r="R2" s="84"/>
      <c r="S2" s="84"/>
      <c r="T2" s="84"/>
      <c r="U2" s="84"/>
      <c r="V2" s="84"/>
      <c r="W2" s="84"/>
      <c r="X2" s="84"/>
    </row>
    <row r="3" spans="1:24" ht="15.75" customHeight="1" x14ac:dyDescent="0.25">
      <c r="A3" s="145" t="s">
        <v>1</v>
      </c>
      <c r="B3" s="147" t="s">
        <v>48</v>
      </c>
      <c r="C3" s="148" t="s">
        <v>46</v>
      </c>
      <c r="D3" s="14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  <c r="S3" s="87"/>
      <c r="T3" s="87"/>
      <c r="U3" s="87"/>
      <c r="V3" s="87"/>
      <c r="W3" s="87"/>
      <c r="X3" s="87"/>
    </row>
    <row r="4" spans="1:24" ht="21" customHeight="1" x14ac:dyDescent="0.25">
      <c r="A4" s="146"/>
      <c r="B4" s="146"/>
      <c r="C4" s="88" t="s">
        <v>113</v>
      </c>
      <c r="D4" s="88" t="s">
        <v>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  <c r="Q4" s="87"/>
      <c r="R4" s="87"/>
      <c r="S4" s="87"/>
      <c r="T4" s="87"/>
      <c r="U4" s="87"/>
      <c r="V4" s="87"/>
      <c r="W4" s="87"/>
      <c r="X4" s="87"/>
    </row>
    <row r="5" spans="1:24" ht="14.25" customHeight="1" x14ac:dyDescent="0.25">
      <c r="A5" s="88" t="s">
        <v>54</v>
      </c>
      <c r="B5" s="89" t="s">
        <v>55</v>
      </c>
      <c r="C5" s="90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87"/>
      <c r="Q5" s="87"/>
      <c r="R5" s="87"/>
      <c r="S5" s="87"/>
      <c r="T5" s="87"/>
      <c r="U5" s="87"/>
      <c r="V5" s="87"/>
      <c r="W5" s="87"/>
      <c r="X5" s="87"/>
    </row>
    <row r="6" spans="1:24" ht="14.25" customHeight="1" x14ac:dyDescent="0.25">
      <c r="A6" s="93">
        <v>1</v>
      </c>
      <c r="B6" s="94" t="s">
        <v>56</v>
      </c>
      <c r="C6" s="90"/>
      <c r="D6" s="91"/>
      <c r="E6" s="92"/>
      <c r="F6" s="95"/>
      <c r="G6" s="92"/>
      <c r="H6" s="92"/>
      <c r="I6" s="92"/>
      <c r="J6" s="92"/>
      <c r="K6" s="92"/>
      <c r="L6" s="92"/>
      <c r="M6" s="92"/>
      <c r="N6" s="92"/>
      <c r="O6" s="92"/>
      <c r="P6" s="87"/>
      <c r="Q6" s="87"/>
      <c r="R6" s="87"/>
      <c r="S6" s="87"/>
      <c r="T6" s="87"/>
      <c r="U6" s="87"/>
      <c r="V6" s="87"/>
      <c r="W6" s="87"/>
      <c r="X6" s="87"/>
    </row>
    <row r="7" spans="1:24" ht="14.25" customHeight="1" x14ac:dyDescent="0.25">
      <c r="A7" s="93">
        <v>2</v>
      </c>
      <c r="B7" s="94" t="s">
        <v>57</v>
      </c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87"/>
      <c r="Q7" s="87"/>
      <c r="R7" s="87"/>
      <c r="S7" s="87"/>
      <c r="T7" s="87"/>
      <c r="U7" s="87"/>
      <c r="V7" s="87"/>
      <c r="W7" s="87"/>
      <c r="X7" s="87"/>
    </row>
    <row r="8" spans="1:24" ht="14.25" customHeight="1" x14ac:dyDescent="0.25">
      <c r="A8" s="93">
        <v>3</v>
      </c>
      <c r="B8" s="94" t="s">
        <v>58</v>
      </c>
      <c r="C8" s="90"/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87"/>
      <c r="Q8" s="87"/>
      <c r="R8" s="87"/>
      <c r="S8" s="87"/>
      <c r="T8" s="87"/>
      <c r="U8" s="87"/>
      <c r="V8" s="87"/>
      <c r="W8" s="87"/>
      <c r="X8" s="87"/>
    </row>
    <row r="9" spans="1:24" ht="14.25" customHeight="1" x14ac:dyDescent="0.25">
      <c r="A9" s="93">
        <v>4</v>
      </c>
      <c r="B9" s="94" t="s">
        <v>59</v>
      </c>
      <c r="C9" s="90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87"/>
      <c r="Q9" s="87"/>
      <c r="R9" s="87"/>
      <c r="S9" s="87"/>
      <c r="T9" s="87"/>
      <c r="U9" s="87"/>
      <c r="V9" s="87"/>
      <c r="W9" s="87"/>
      <c r="X9" s="87"/>
    </row>
    <row r="10" spans="1:24" ht="14.25" customHeight="1" x14ac:dyDescent="0.25">
      <c r="A10" s="93">
        <v>5</v>
      </c>
      <c r="B10" s="94" t="s">
        <v>60</v>
      </c>
      <c r="C10" s="90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87"/>
      <c r="Q10" s="87"/>
      <c r="R10" s="87"/>
      <c r="S10" s="87"/>
      <c r="T10" s="87"/>
      <c r="U10" s="87"/>
      <c r="V10" s="87"/>
      <c r="W10" s="87"/>
      <c r="X10" s="87"/>
    </row>
    <row r="11" spans="1:24" ht="14.25" customHeight="1" x14ac:dyDescent="0.25">
      <c r="A11" s="93">
        <v>6</v>
      </c>
      <c r="B11" s="94" t="s">
        <v>61</v>
      </c>
      <c r="C11" s="90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87"/>
      <c r="Q11" s="87"/>
      <c r="R11" s="87"/>
      <c r="S11" s="87"/>
      <c r="T11" s="87"/>
      <c r="U11" s="87"/>
      <c r="V11" s="87"/>
      <c r="W11" s="87"/>
      <c r="X11" s="87"/>
    </row>
    <row r="12" spans="1:24" ht="14.25" customHeight="1" x14ac:dyDescent="0.25">
      <c r="A12" s="93">
        <v>7</v>
      </c>
      <c r="B12" s="94" t="s">
        <v>62</v>
      </c>
      <c r="C12" s="90"/>
      <c r="D12" s="91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87"/>
      <c r="Q12" s="87"/>
      <c r="R12" s="87"/>
      <c r="S12" s="87"/>
      <c r="T12" s="87"/>
      <c r="U12" s="87"/>
      <c r="V12" s="87"/>
      <c r="W12" s="87"/>
      <c r="X12" s="87"/>
    </row>
    <row r="13" spans="1:24" ht="14.25" customHeight="1" x14ac:dyDescent="0.25">
      <c r="A13" s="93">
        <v>8</v>
      </c>
      <c r="B13" s="94" t="s">
        <v>63</v>
      </c>
      <c r="C13" s="90"/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87"/>
      <c r="Q13" s="87"/>
      <c r="R13" s="87"/>
      <c r="S13" s="87"/>
      <c r="T13" s="87"/>
      <c r="U13" s="87"/>
      <c r="V13" s="87"/>
      <c r="W13" s="87"/>
      <c r="X13" s="87"/>
    </row>
    <row r="14" spans="1:24" ht="14.25" customHeight="1" x14ac:dyDescent="0.25">
      <c r="A14" s="93">
        <v>9</v>
      </c>
      <c r="B14" s="94" t="s">
        <v>64</v>
      </c>
      <c r="C14" s="90"/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87"/>
      <c r="Q14" s="87"/>
      <c r="R14" s="87"/>
      <c r="S14" s="87"/>
      <c r="T14" s="87"/>
      <c r="U14" s="87"/>
      <c r="V14" s="87"/>
      <c r="W14" s="87"/>
      <c r="X14" s="87"/>
    </row>
    <row r="15" spans="1:24" ht="14.25" customHeight="1" x14ac:dyDescent="0.25">
      <c r="A15" s="93">
        <v>10</v>
      </c>
      <c r="B15" s="94" t="s">
        <v>65</v>
      </c>
      <c r="C15" s="90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87"/>
      <c r="Q15" s="87"/>
      <c r="R15" s="87"/>
      <c r="S15" s="87"/>
      <c r="T15" s="87"/>
      <c r="U15" s="87"/>
      <c r="V15" s="87"/>
      <c r="W15" s="87"/>
      <c r="X15" s="87"/>
    </row>
    <row r="16" spans="1:24" ht="14.25" customHeight="1" x14ac:dyDescent="0.25">
      <c r="A16" s="93">
        <v>11</v>
      </c>
      <c r="B16" s="94" t="s">
        <v>66</v>
      </c>
      <c r="C16" s="90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87"/>
      <c r="Q16" s="87"/>
      <c r="R16" s="87"/>
      <c r="S16" s="87"/>
      <c r="T16" s="87"/>
      <c r="U16" s="87"/>
      <c r="V16" s="87"/>
      <c r="W16" s="87"/>
      <c r="X16" s="87"/>
    </row>
    <row r="17" spans="1:24" ht="14.25" customHeight="1" x14ac:dyDescent="0.25">
      <c r="A17" s="93">
        <v>12</v>
      </c>
      <c r="B17" s="94" t="s">
        <v>67</v>
      </c>
      <c r="C17" s="90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87"/>
      <c r="Q17" s="87"/>
      <c r="R17" s="87"/>
      <c r="S17" s="87"/>
      <c r="T17" s="87"/>
      <c r="U17" s="87"/>
      <c r="V17" s="87"/>
      <c r="W17" s="87"/>
      <c r="X17" s="87"/>
    </row>
    <row r="18" spans="1:24" ht="14.25" customHeight="1" x14ac:dyDescent="0.25">
      <c r="A18" s="93"/>
      <c r="B18" s="96" t="s">
        <v>68</v>
      </c>
      <c r="C18" s="97"/>
      <c r="D18" s="98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87"/>
      <c r="Q18" s="87"/>
      <c r="R18" s="87"/>
      <c r="S18" s="87"/>
      <c r="T18" s="87"/>
      <c r="U18" s="87"/>
      <c r="V18" s="87"/>
      <c r="W18" s="87"/>
      <c r="X18" s="87"/>
    </row>
    <row r="19" spans="1:24" ht="14.25" customHeight="1" x14ac:dyDescent="0.25">
      <c r="A19" s="88" t="s">
        <v>69</v>
      </c>
      <c r="B19" s="99" t="s">
        <v>70</v>
      </c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87"/>
      <c r="Q19" s="87"/>
      <c r="R19" s="87"/>
      <c r="S19" s="87"/>
      <c r="T19" s="87"/>
      <c r="U19" s="87"/>
      <c r="V19" s="87"/>
      <c r="W19" s="87"/>
      <c r="X19" s="87"/>
    </row>
    <row r="20" spans="1:24" ht="14.25" customHeight="1" x14ac:dyDescent="0.25">
      <c r="A20" s="93">
        <v>1</v>
      </c>
      <c r="B20" s="94" t="s">
        <v>71</v>
      </c>
      <c r="C20" s="90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87"/>
      <c r="Q20" s="87"/>
      <c r="R20" s="87"/>
      <c r="S20" s="87"/>
      <c r="T20" s="87"/>
      <c r="U20" s="87"/>
      <c r="V20" s="87"/>
      <c r="W20" s="87"/>
      <c r="X20" s="87"/>
    </row>
    <row r="21" spans="1:24" ht="14.25" customHeight="1" x14ac:dyDescent="0.25">
      <c r="A21" s="93">
        <v>2</v>
      </c>
      <c r="B21" s="94" t="s">
        <v>72</v>
      </c>
      <c r="C21" s="90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87"/>
      <c r="Q21" s="87"/>
      <c r="R21" s="87"/>
      <c r="S21" s="87"/>
      <c r="T21" s="87"/>
      <c r="U21" s="87"/>
      <c r="V21" s="87"/>
      <c r="W21" s="87"/>
      <c r="X21" s="87"/>
    </row>
    <row r="22" spans="1:24" ht="13.5" customHeight="1" x14ac:dyDescent="0.25">
      <c r="A22" s="93">
        <v>3</v>
      </c>
      <c r="B22" s="94" t="s">
        <v>73</v>
      </c>
      <c r="C22" s="90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87"/>
      <c r="Q22" s="87"/>
      <c r="R22" s="87"/>
      <c r="S22" s="87"/>
      <c r="T22" s="87"/>
      <c r="U22" s="87"/>
      <c r="V22" s="87"/>
      <c r="W22" s="87"/>
      <c r="X22" s="87"/>
    </row>
    <row r="23" spans="1:24" ht="14.25" customHeight="1" x14ac:dyDescent="0.25">
      <c r="A23" s="93">
        <v>4</v>
      </c>
      <c r="B23" s="100" t="s">
        <v>74</v>
      </c>
      <c r="C23" s="90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87"/>
      <c r="Q23" s="87"/>
      <c r="R23" s="87"/>
      <c r="S23" s="87"/>
      <c r="T23" s="87"/>
      <c r="U23" s="87"/>
      <c r="V23" s="87"/>
      <c r="W23" s="87"/>
      <c r="X23" s="87"/>
    </row>
    <row r="24" spans="1:24" ht="14.25" customHeight="1" x14ac:dyDescent="0.25">
      <c r="A24" s="93">
        <v>5</v>
      </c>
      <c r="B24" s="94" t="s">
        <v>75</v>
      </c>
      <c r="C24" s="90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87"/>
      <c r="Q24" s="87"/>
      <c r="R24" s="87"/>
      <c r="S24" s="87"/>
      <c r="T24" s="87"/>
      <c r="U24" s="87"/>
      <c r="V24" s="87"/>
      <c r="W24" s="87"/>
      <c r="X24" s="87"/>
    </row>
    <row r="25" spans="1:24" ht="14.25" customHeight="1" x14ac:dyDescent="0.25">
      <c r="A25" s="93">
        <v>6</v>
      </c>
      <c r="B25" s="94" t="s">
        <v>76</v>
      </c>
      <c r="C25" s="90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87"/>
      <c r="Q25" s="87"/>
      <c r="R25" s="87"/>
      <c r="S25" s="87"/>
      <c r="T25" s="87"/>
      <c r="U25" s="87"/>
      <c r="V25" s="87"/>
      <c r="W25" s="87"/>
      <c r="X25" s="87"/>
    </row>
    <row r="26" spans="1:24" ht="14.25" customHeight="1" x14ac:dyDescent="0.25">
      <c r="A26" s="93">
        <v>7</v>
      </c>
      <c r="B26" s="101" t="s">
        <v>77</v>
      </c>
      <c r="C26" s="90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87"/>
      <c r="Q26" s="87"/>
      <c r="R26" s="87"/>
      <c r="S26" s="87"/>
      <c r="T26" s="87"/>
      <c r="U26" s="87"/>
      <c r="V26" s="87"/>
      <c r="W26" s="87"/>
      <c r="X26" s="87"/>
    </row>
    <row r="27" spans="1:24" ht="14.25" customHeight="1" x14ac:dyDescent="0.25">
      <c r="A27" s="93">
        <v>8</v>
      </c>
      <c r="B27" s="94" t="s">
        <v>78</v>
      </c>
      <c r="C27" s="90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87"/>
      <c r="Q27" s="87"/>
      <c r="R27" s="87"/>
      <c r="S27" s="87"/>
      <c r="T27" s="87"/>
      <c r="U27" s="87"/>
      <c r="V27" s="87"/>
      <c r="W27" s="87"/>
      <c r="X27" s="87"/>
    </row>
    <row r="28" spans="1:24" ht="14.25" customHeight="1" x14ac:dyDescent="0.25">
      <c r="A28" s="93">
        <v>9</v>
      </c>
      <c r="B28" s="94" t="s">
        <v>79</v>
      </c>
      <c r="C28" s="90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87"/>
      <c r="Q28" s="87"/>
      <c r="R28" s="87"/>
      <c r="S28" s="87"/>
      <c r="T28" s="87"/>
      <c r="U28" s="87"/>
      <c r="V28" s="87"/>
      <c r="W28" s="87"/>
      <c r="X28" s="87"/>
    </row>
    <row r="29" spans="1:24" ht="14.25" customHeight="1" x14ac:dyDescent="0.25">
      <c r="A29" s="93">
        <v>10</v>
      </c>
      <c r="B29" s="94" t="s">
        <v>80</v>
      </c>
      <c r="C29" s="90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87"/>
      <c r="Q29" s="87"/>
      <c r="R29" s="87"/>
      <c r="S29" s="87"/>
      <c r="T29" s="87"/>
      <c r="U29" s="87"/>
      <c r="V29" s="87"/>
      <c r="W29" s="87"/>
      <c r="X29" s="87"/>
    </row>
    <row r="30" spans="1:24" ht="14.25" customHeight="1" x14ac:dyDescent="0.25">
      <c r="A30" s="93">
        <v>11</v>
      </c>
      <c r="B30" s="94" t="s">
        <v>81</v>
      </c>
      <c r="C30" s="90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87"/>
      <c r="Q30" s="87"/>
      <c r="R30" s="87"/>
      <c r="S30" s="87"/>
      <c r="T30" s="87"/>
      <c r="U30" s="87"/>
      <c r="V30" s="87"/>
      <c r="W30" s="87"/>
      <c r="X30" s="87"/>
    </row>
    <row r="31" spans="1:24" ht="14.25" customHeight="1" x14ac:dyDescent="0.25">
      <c r="A31" s="93">
        <v>12</v>
      </c>
      <c r="B31" s="94" t="s">
        <v>82</v>
      </c>
      <c r="C31" s="90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87"/>
      <c r="Q31" s="87"/>
      <c r="R31" s="87"/>
      <c r="S31" s="87"/>
      <c r="T31" s="87"/>
      <c r="U31" s="87"/>
      <c r="V31" s="87"/>
      <c r="W31" s="87"/>
      <c r="X31" s="87"/>
    </row>
    <row r="32" spans="1:24" ht="14.25" customHeight="1" x14ac:dyDescent="0.25">
      <c r="A32" s="93">
        <v>13</v>
      </c>
      <c r="B32" s="94" t="s">
        <v>83</v>
      </c>
      <c r="C32" s="90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87"/>
      <c r="Q32" s="87"/>
      <c r="R32" s="87"/>
      <c r="S32" s="87"/>
      <c r="T32" s="87"/>
      <c r="U32" s="87"/>
      <c r="V32" s="87"/>
      <c r="W32" s="87"/>
      <c r="X32" s="87"/>
    </row>
    <row r="33" spans="1:24" ht="14.25" customHeight="1" x14ac:dyDescent="0.25">
      <c r="A33" s="93">
        <v>14</v>
      </c>
      <c r="B33" s="94" t="s">
        <v>84</v>
      </c>
      <c r="C33" s="90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87"/>
      <c r="Q33" s="87"/>
      <c r="R33" s="87"/>
      <c r="S33" s="87"/>
      <c r="T33" s="87"/>
      <c r="U33" s="87"/>
      <c r="V33" s="87"/>
      <c r="W33" s="87"/>
      <c r="X33" s="87"/>
    </row>
    <row r="34" spans="1:24" ht="14.25" customHeight="1" x14ac:dyDescent="0.25">
      <c r="A34" s="93">
        <v>15</v>
      </c>
      <c r="B34" s="94" t="s">
        <v>85</v>
      </c>
      <c r="C34" s="90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87"/>
      <c r="Q34" s="87"/>
      <c r="R34" s="87"/>
      <c r="S34" s="87"/>
      <c r="T34" s="87"/>
      <c r="U34" s="87"/>
      <c r="V34" s="87"/>
      <c r="W34" s="87"/>
      <c r="X34" s="87"/>
    </row>
    <row r="35" spans="1:24" ht="14.25" customHeight="1" x14ac:dyDescent="0.25">
      <c r="A35" s="93">
        <v>16</v>
      </c>
      <c r="B35" s="101" t="s">
        <v>86</v>
      </c>
      <c r="C35" s="90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87"/>
      <c r="Q35" s="87"/>
      <c r="R35" s="87"/>
      <c r="S35" s="87"/>
      <c r="T35" s="87"/>
      <c r="U35" s="87"/>
      <c r="V35" s="87"/>
      <c r="W35" s="87"/>
      <c r="X35" s="87"/>
    </row>
    <row r="36" spans="1:24" ht="14.25" customHeight="1" x14ac:dyDescent="0.25">
      <c r="A36" s="102"/>
      <c r="B36" s="103" t="s">
        <v>68</v>
      </c>
      <c r="C36" s="97"/>
      <c r="D36" s="98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87"/>
      <c r="Q36" s="87"/>
      <c r="R36" s="87"/>
      <c r="S36" s="87"/>
      <c r="T36" s="87"/>
      <c r="U36" s="87"/>
      <c r="V36" s="87"/>
      <c r="W36" s="87"/>
      <c r="X36" s="87"/>
    </row>
    <row r="37" spans="1:24" ht="14.25" customHeight="1" x14ac:dyDescent="0.25">
      <c r="A37" s="88" t="s">
        <v>87</v>
      </c>
      <c r="B37" s="99" t="s">
        <v>88</v>
      </c>
      <c r="C37" s="90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87"/>
      <c r="Q37" s="87"/>
      <c r="R37" s="87"/>
      <c r="S37" s="87"/>
      <c r="T37" s="87"/>
      <c r="U37" s="87"/>
      <c r="V37" s="87"/>
      <c r="W37" s="87"/>
      <c r="X37" s="87"/>
    </row>
    <row r="38" spans="1:24" ht="14.25" customHeight="1" x14ac:dyDescent="0.25">
      <c r="A38" s="93">
        <v>1</v>
      </c>
      <c r="B38" s="101" t="s">
        <v>89</v>
      </c>
      <c r="C38" s="90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87"/>
      <c r="Q38" s="87"/>
      <c r="R38" s="87"/>
      <c r="S38" s="87"/>
      <c r="T38" s="87"/>
      <c r="U38" s="87"/>
      <c r="V38" s="87"/>
      <c r="W38" s="87"/>
      <c r="X38" s="87"/>
    </row>
    <row r="39" spans="1:24" ht="14.25" customHeight="1" x14ac:dyDescent="0.25">
      <c r="A39" s="102"/>
      <c r="B39" s="103" t="s">
        <v>68</v>
      </c>
      <c r="C39" s="97"/>
      <c r="D39" s="98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87"/>
      <c r="Q39" s="87"/>
      <c r="R39" s="87"/>
      <c r="S39" s="87"/>
      <c r="T39" s="87"/>
      <c r="U39" s="87"/>
      <c r="V39" s="87"/>
      <c r="W39" s="87"/>
      <c r="X39" s="87"/>
    </row>
    <row r="40" spans="1:24" ht="14.25" customHeight="1" x14ac:dyDescent="0.25">
      <c r="A40" s="88" t="s">
        <v>90</v>
      </c>
      <c r="B40" s="99" t="s">
        <v>91</v>
      </c>
      <c r="C40" s="9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87"/>
      <c r="Q40" s="87"/>
      <c r="R40" s="87"/>
      <c r="S40" s="87"/>
      <c r="T40" s="87"/>
      <c r="U40" s="87"/>
      <c r="V40" s="87"/>
      <c r="W40" s="87"/>
      <c r="X40" s="87"/>
    </row>
    <row r="41" spans="1:24" ht="14.25" customHeight="1" x14ac:dyDescent="0.25">
      <c r="A41" s="93">
        <v>1</v>
      </c>
      <c r="B41" s="94" t="s">
        <v>92</v>
      </c>
      <c r="C41" s="90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87"/>
      <c r="Q41" s="87"/>
      <c r="R41" s="87"/>
      <c r="S41" s="87"/>
      <c r="T41" s="87"/>
      <c r="U41" s="87"/>
      <c r="V41" s="87"/>
      <c r="W41" s="87"/>
      <c r="X41" s="87"/>
    </row>
    <row r="42" spans="1:24" ht="14.25" customHeight="1" x14ac:dyDescent="0.25">
      <c r="A42" s="93">
        <v>2</v>
      </c>
      <c r="B42" s="94" t="s">
        <v>93</v>
      </c>
      <c r="C42" s="90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7"/>
      <c r="Q42" s="87"/>
      <c r="R42" s="87"/>
      <c r="S42" s="87"/>
      <c r="T42" s="87"/>
      <c r="U42" s="87"/>
      <c r="V42" s="87"/>
      <c r="W42" s="87"/>
      <c r="X42" s="87"/>
    </row>
    <row r="43" spans="1:24" ht="14.25" customHeight="1" x14ac:dyDescent="0.25">
      <c r="A43" s="93">
        <v>3</v>
      </c>
      <c r="B43" s="94" t="s">
        <v>94</v>
      </c>
      <c r="C43" s="90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87"/>
      <c r="Q43" s="87"/>
      <c r="R43" s="87"/>
      <c r="S43" s="87"/>
      <c r="T43" s="87"/>
      <c r="U43" s="87"/>
      <c r="V43" s="87"/>
      <c r="W43" s="87"/>
      <c r="X43" s="87"/>
    </row>
    <row r="44" spans="1:24" ht="14.25" customHeight="1" x14ac:dyDescent="0.25">
      <c r="A44" s="93">
        <v>4</v>
      </c>
      <c r="B44" s="94" t="s">
        <v>95</v>
      </c>
      <c r="C44" s="90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7"/>
      <c r="Q44" s="87"/>
      <c r="R44" s="87"/>
      <c r="S44" s="87"/>
      <c r="T44" s="87"/>
      <c r="U44" s="87"/>
      <c r="V44" s="87"/>
      <c r="W44" s="87"/>
      <c r="X44" s="87"/>
    </row>
    <row r="45" spans="1:24" ht="14.25" customHeight="1" x14ac:dyDescent="0.25">
      <c r="A45" s="93">
        <v>5</v>
      </c>
      <c r="B45" s="94" t="s">
        <v>96</v>
      </c>
      <c r="C45" s="90"/>
      <c r="D45" s="91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87"/>
      <c r="Q45" s="87"/>
      <c r="R45" s="87"/>
      <c r="S45" s="87"/>
      <c r="T45" s="87"/>
      <c r="U45" s="87"/>
      <c r="V45" s="87"/>
      <c r="W45" s="87"/>
      <c r="X45" s="87"/>
    </row>
    <row r="46" spans="1:24" ht="14.25" customHeight="1" x14ac:dyDescent="0.25">
      <c r="A46" s="93">
        <v>6</v>
      </c>
      <c r="B46" s="94" t="s">
        <v>97</v>
      </c>
      <c r="C46" s="90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7"/>
      <c r="Q46" s="87"/>
      <c r="R46" s="87"/>
      <c r="S46" s="87"/>
      <c r="T46" s="87"/>
      <c r="U46" s="87"/>
      <c r="V46" s="87"/>
      <c r="W46" s="87"/>
      <c r="X46" s="87"/>
    </row>
    <row r="47" spans="1:24" ht="14.25" customHeight="1" x14ac:dyDescent="0.25">
      <c r="A47" s="93">
        <v>7</v>
      </c>
      <c r="B47" s="94" t="s">
        <v>98</v>
      </c>
      <c r="C47" s="90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87"/>
      <c r="Q47" s="87"/>
      <c r="R47" s="87"/>
      <c r="S47" s="87"/>
      <c r="T47" s="87"/>
      <c r="U47" s="87"/>
      <c r="V47" s="87"/>
      <c r="W47" s="87"/>
      <c r="X47" s="87"/>
    </row>
    <row r="48" spans="1:24" ht="14.25" customHeight="1" x14ac:dyDescent="0.25">
      <c r="A48" s="102"/>
      <c r="B48" s="103" t="s">
        <v>68</v>
      </c>
      <c r="C48" s="97"/>
      <c r="D48" s="98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87"/>
      <c r="Q48" s="87"/>
      <c r="R48" s="87"/>
      <c r="S48" s="87"/>
      <c r="T48" s="87"/>
      <c r="U48" s="87"/>
      <c r="V48" s="87"/>
      <c r="W48" s="87"/>
      <c r="X48" s="87"/>
    </row>
    <row r="49" spans="1:24" ht="14.25" customHeight="1" x14ac:dyDescent="0.25">
      <c r="A49" s="88" t="s">
        <v>99</v>
      </c>
      <c r="B49" s="99" t="s">
        <v>100</v>
      </c>
      <c r="C49" s="90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87"/>
      <c r="Q49" s="87"/>
      <c r="R49" s="87"/>
      <c r="S49" s="87"/>
      <c r="T49" s="87"/>
      <c r="U49" s="87"/>
      <c r="V49" s="87"/>
      <c r="W49" s="87"/>
      <c r="X49" s="87"/>
    </row>
    <row r="50" spans="1:24" ht="14.25" customHeight="1" x14ac:dyDescent="0.25">
      <c r="A50" s="93">
        <v>1</v>
      </c>
      <c r="B50" s="94" t="s">
        <v>101</v>
      </c>
      <c r="C50" s="90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87"/>
      <c r="Q50" s="87"/>
      <c r="R50" s="87"/>
      <c r="S50" s="87"/>
      <c r="T50" s="87"/>
      <c r="U50" s="87"/>
      <c r="V50" s="87"/>
      <c r="W50" s="87"/>
      <c r="X50" s="87"/>
    </row>
    <row r="51" spans="1:24" ht="14.25" customHeight="1" x14ac:dyDescent="0.25">
      <c r="A51" s="93">
        <v>2</v>
      </c>
      <c r="B51" s="94" t="s">
        <v>102</v>
      </c>
      <c r="C51" s="90"/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87"/>
      <c r="Q51" s="87"/>
      <c r="R51" s="87"/>
      <c r="S51" s="87"/>
      <c r="T51" s="87"/>
      <c r="U51" s="87"/>
      <c r="V51" s="87"/>
      <c r="W51" s="87"/>
      <c r="X51" s="87"/>
    </row>
    <row r="52" spans="1:24" ht="14.25" customHeight="1" x14ac:dyDescent="0.25">
      <c r="A52" s="93">
        <v>3</v>
      </c>
      <c r="B52" s="94" t="s">
        <v>103</v>
      </c>
      <c r="C52" s="90"/>
      <c r="D52" s="91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87"/>
      <c r="Q52" s="87"/>
      <c r="R52" s="87"/>
      <c r="S52" s="87"/>
      <c r="T52" s="87"/>
      <c r="U52" s="87"/>
      <c r="V52" s="87"/>
      <c r="W52" s="87"/>
      <c r="X52" s="87"/>
    </row>
    <row r="53" spans="1:24" ht="14.25" customHeight="1" x14ac:dyDescent="0.25">
      <c r="A53" s="93">
        <v>4</v>
      </c>
      <c r="B53" s="104" t="s">
        <v>104</v>
      </c>
      <c r="C53" s="90"/>
      <c r="D53" s="91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87"/>
      <c r="Q53" s="87"/>
      <c r="R53" s="87"/>
      <c r="S53" s="87"/>
      <c r="T53" s="87"/>
      <c r="U53" s="87"/>
      <c r="V53" s="87"/>
      <c r="W53" s="87"/>
      <c r="X53" s="87"/>
    </row>
    <row r="54" spans="1:24" ht="14.25" customHeight="1" x14ac:dyDescent="0.25">
      <c r="A54" s="93">
        <v>5</v>
      </c>
      <c r="B54" s="104" t="s">
        <v>105</v>
      </c>
      <c r="C54" s="90"/>
      <c r="D54" s="91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87"/>
      <c r="Q54" s="87"/>
      <c r="R54" s="87"/>
      <c r="S54" s="87"/>
      <c r="T54" s="87"/>
      <c r="U54" s="87"/>
      <c r="V54" s="87"/>
      <c r="W54" s="87"/>
      <c r="X54" s="87"/>
    </row>
    <row r="55" spans="1:24" ht="14.25" customHeight="1" x14ac:dyDescent="0.25">
      <c r="A55" s="93">
        <v>6</v>
      </c>
      <c r="B55" s="101" t="s">
        <v>106</v>
      </c>
      <c r="C55" s="90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87"/>
      <c r="Q55" s="87"/>
      <c r="R55" s="87"/>
      <c r="S55" s="87"/>
      <c r="T55" s="87"/>
      <c r="U55" s="87"/>
      <c r="V55" s="87"/>
      <c r="W55" s="87"/>
      <c r="X55" s="87"/>
    </row>
    <row r="56" spans="1:24" ht="14.25" customHeight="1" x14ac:dyDescent="0.25">
      <c r="A56" s="102"/>
      <c r="B56" s="96" t="s">
        <v>68</v>
      </c>
      <c r="C56" s="97"/>
      <c r="D56" s="98"/>
      <c r="E56" s="105"/>
      <c r="F56" s="105"/>
      <c r="G56" s="106"/>
      <c r="H56" s="105"/>
      <c r="I56" s="106"/>
      <c r="J56" s="105"/>
      <c r="K56" s="106"/>
      <c r="L56" s="105"/>
      <c r="M56" s="106"/>
      <c r="N56" s="105"/>
      <c r="O56" s="106"/>
      <c r="P56" s="87"/>
      <c r="Q56" s="87"/>
      <c r="R56" s="87"/>
      <c r="S56" s="87"/>
      <c r="T56" s="87"/>
      <c r="U56" s="87"/>
      <c r="V56" s="87"/>
      <c r="W56" s="87"/>
      <c r="X56" s="87"/>
    </row>
    <row r="57" spans="1:24" ht="14.25" customHeight="1" x14ac:dyDescent="0.25">
      <c r="A57" s="107"/>
      <c r="B57" s="96" t="s">
        <v>45</v>
      </c>
      <c r="C57" s="97"/>
      <c r="D57" s="98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87"/>
      <c r="Q57" s="87"/>
      <c r="R57" s="87"/>
      <c r="S57" s="87"/>
      <c r="T57" s="87"/>
      <c r="U57" s="87"/>
      <c r="V57" s="87"/>
      <c r="W57" s="87"/>
      <c r="X57" s="87"/>
    </row>
    <row r="58" spans="1:24" ht="15.75" customHeight="1" x14ac:dyDescent="0.25">
      <c r="A58" s="92"/>
      <c r="B58" s="108"/>
      <c r="C58" s="109"/>
      <c r="D58" s="109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87"/>
      <c r="Q58" s="87"/>
      <c r="R58" s="87"/>
      <c r="S58" s="87"/>
      <c r="T58" s="87"/>
      <c r="U58" s="87"/>
      <c r="V58" s="87"/>
      <c r="W58" s="87"/>
      <c r="X58" s="87"/>
    </row>
    <row r="59" spans="1:24" ht="15.75" customHeight="1" x14ac:dyDescent="0.25">
      <c r="A59" s="92"/>
      <c r="B59" s="108"/>
      <c r="C59" s="109"/>
      <c r="D59" s="109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87"/>
      <c r="Q59" s="87"/>
      <c r="R59" s="87"/>
      <c r="S59" s="87"/>
      <c r="T59" s="87"/>
      <c r="U59" s="87"/>
      <c r="V59" s="87"/>
      <c r="W59" s="87"/>
      <c r="X59" s="87"/>
    </row>
    <row r="60" spans="1:24" ht="15.75" customHeight="1" x14ac:dyDescent="0.25">
      <c r="A60" s="92"/>
      <c r="B60" s="108"/>
      <c r="C60" s="109"/>
      <c r="D60" s="109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87"/>
      <c r="Q60" s="87"/>
      <c r="R60" s="87"/>
      <c r="S60" s="87"/>
      <c r="T60" s="87"/>
      <c r="U60" s="87"/>
      <c r="V60" s="87"/>
      <c r="W60" s="87"/>
      <c r="X60" s="87"/>
    </row>
    <row r="61" spans="1:24" ht="15.75" customHeight="1" x14ac:dyDescent="0.25">
      <c r="A61" s="92"/>
      <c r="B61" s="108"/>
      <c r="C61" s="109"/>
      <c r="D61" s="109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87"/>
      <c r="Q61" s="87"/>
      <c r="R61" s="87"/>
      <c r="S61" s="87"/>
      <c r="T61" s="87"/>
      <c r="U61" s="87"/>
      <c r="V61" s="87"/>
      <c r="W61" s="87"/>
      <c r="X61" s="87"/>
    </row>
    <row r="62" spans="1:24" ht="15.75" customHeight="1" x14ac:dyDescent="0.25">
      <c r="A62" s="92"/>
      <c r="B62" s="108"/>
      <c r="C62" s="109"/>
      <c r="D62" s="109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87"/>
      <c r="Q62" s="87"/>
      <c r="R62" s="87"/>
      <c r="S62" s="87"/>
      <c r="T62" s="87"/>
      <c r="U62" s="87"/>
      <c r="V62" s="87"/>
      <c r="W62" s="87"/>
      <c r="X62" s="87"/>
    </row>
    <row r="63" spans="1:24" ht="15.75" customHeight="1" x14ac:dyDescent="0.25">
      <c r="A63" s="92"/>
      <c r="B63" s="108"/>
      <c r="C63" s="109"/>
      <c r="D63" s="109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87"/>
      <c r="Q63" s="87"/>
      <c r="R63" s="87"/>
      <c r="S63" s="87"/>
      <c r="T63" s="87"/>
      <c r="U63" s="87"/>
      <c r="V63" s="87"/>
      <c r="W63" s="87"/>
      <c r="X63" s="87"/>
    </row>
    <row r="64" spans="1:24" ht="15.75" customHeight="1" x14ac:dyDescent="0.25">
      <c r="A64" s="92"/>
      <c r="B64" s="108"/>
      <c r="C64" s="109"/>
      <c r="D64" s="109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87"/>
      <c r="Q64" s="87"/>
      <c r="R64" s="87"/>
      <c r="S64" s="87"/>
      <c r="T64" s="87"/>
      <c r="U64" s="87"/>
      <c r="V64" s="87"/>
      <c r="W64" s="87"/>
      <c r="X64" s="87"/>
    </row>
    <row r="65" spans="1:24" ht="15.75" customHeight="1" x14ac:dyDescent="0.25">
      <c r="A65" s="92"/>
      <c r="B65" s="108"/>
      <c r="C65" s="109"/>
      <c r="D65" s="109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87"/>
      <c r="Q65" s="87"/>
      <c r="R65" s="87"/>
      <c r="S65" s="87"/>
      <c r="T65" s="87"/>
      <c r="U65" s="87"/>
      <c r="V65" s="87"/>
      <c r="W65" s="87"/>
      <c r="X65" s="87"/>
    </row>
    <row r="66" spans="1:24" ht="15.75" customHeight="1" x14ac:dyDescent="0.25">
      <c r="A66" s="92"/>
      <c r="B66" s="108"/>
      <c r="C66" s="109"/>
      <c r="D66" s="109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87"/>
      <c r="Q66" s="87"/>
      <c r="R66" s="87"/>
      <c r="S66" s="87"/>
      <c r="T66" s="87"/>
      <c r="U66" s="87"/>
      <c r="V66" s="87"/>
      <c r="W66" s="87"/>
      <c r="X66" s="87"/>
    </row>
    <row r="67" spans="1:24" ht="15.75" customHeight="1" x14ac:dyDescent="0.25">
      <c r="A67" s="92"/>
      <c r="B67" s="108"/>
      <c r="C67" s="109"/>
      <c r="D67" s="109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87"/>
      <c r="Q67" s="87"/>
      <c r="R67" s="87"/>
      <c r="S67" s="87"/>
      <c r="T67" s="87"/>
      <c r="U67" s="87"/>
      <c r="V67" s="87"/>
      <c r="W67" s="87"/>
      <c r="X67" s="87"/>
    </row>
    <row r="68" spans="1:24" ht="15.75" customHeight="1" x14ac:dyDescent="0.25">
      <c r="A68" s="92"/>
      <c r="B68" s="108"/>
      <c r="C68" s="109"/>
      <c r="D68" s="109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87"/>
      <c r="Q68" s="87"/>
      <c r="R68" s="87"/>
      <c r="S68" s="87"/>
      <c r="T68" s="87"/>
      <c r="U68" s="87"/>
      <c r="V68" s="87"/>
      <c r="W68" s="87"/>
      <c r="X68" s="87"/>
    </row>
    <row r="69" spans="1:24" ht="15.75" customHeight="1" x14ac:dyDescent="0.25">
      <c r="A69" s="92"/>
      <c r="B69" s="108"/>
      <c r="C69" s="109"/>
      <c r="D69" s="109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87"/>
      <c r="Q69" s="87"/>
      <c r="R69" s="87"/>
      <c r="S69" s="87"/>
      <c r="T69" s="87"/>
      <c r="U69" s="87"/>
      <c r="V69" s="87"/>
      <c r="W69" s="87"/>
      <c r="X69" s="87"/>
    </row>
    <row r="70" spans="1:24" ht="15.75" customHeight="1" x14ac:dyDescent="0.25">
      <c r="A70" s="92"/>
      <c r="B70" s="108"/>
      <c r="C70" s="109"/>
      <c r="D70" s="109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87"/>
      <c r="Q70" s="87"/>
      <c r="R70" s="87"/>
      <c r="S70" s="87"/>
      <c r="T70" s="87"/>
      <c r="U70" s="87"/>
      <c r="V70" s="87"/>
      <c r="W70" s="87"/>
      <c r="X70" s="87"/>
    </row>
    <row r="71" spans="1:24" ht="15.75" customHeight="1" x14ac:dyDescent="0.25">
      <c r="A71" s="92"/>
      <c r="B71" s="108"/>
      <c r="C71" s="109"/>
      <c r="D71" s="109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87"/>
      <c r="Q71" s="87"/>
      <c r="R71" s="87"/>
      <c r="S71" s="87"/>
      <c r="T71" s="87"/>
      <c r="U71" s="87"/>
      <c r="V71" s="87"/>
      <c r="W71" s="87"/>
      <c r="X71" s="87"/>
    </row>
    <row r="72" spans="1:24" ht="15.75" customHeight="1" x14ac:dyDescent="0.25">
      <c r="A72" s="92"/>
      <c r="B72" s="108"/>
      <c r="C72" s="109"/>
      <c r="D72" s="109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87"/>
      <c r="Q72" s="87"/>
      <c r="R72" s="87"/>
      <c r="S72" s="87"/>
      <c r="T72" s="87"/>
      <c r="U72" s="87"/>
      <c r="V72" s="87"/>
      <c r="W72" s="87"/>
      <c r="X72" s="87"/>
    </row>
    <row r="73" spans="1:24" ht="15.75" customHeight="1" x14ac:dyDescent="0.25">
      <c r="A73" s="92"/>
      <c r="B73" s="108"/>
      <c r="C73" s="109"/>
      <c r="D73" s="109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87"/>
      <c r="Q73" s="87"/>
      <c r="R73" s="87"/>
      <c r="S73" s="87"/>
      <c r="T73" s="87"/>
      <c r="U73" s="87"/>
      <c r="V73" s="87"/>
      <c r="W73" s="87"/>
      <c r="X73" s="87"/>
    </row>
    <row r="74" spans="1:24" ht="15.75" customHeight="1" x14ac:dyDescent="0.25">
      <c r="A74" s="92"/>
      <c r="B74" s="108"/>
      <c r="C74" s="109"/>
      <c r="D74" s="109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87"/>
      <c r="Q74" s="87"/>
      <c r="R74" s="87"/>
      <c r="S74" s="87"/>
      <c r="T74" s="87"/>
      <c r="U74" s="87"/>
      <c r="V74" s="87"/>
      <c r="W74" s="87"/>
      <c r="X74" s="87"/>
    </row>
    <row r="75" spans="1:24" ht="15.75" customHeight="1" x14ac:dyDescent="0.25">
      <c r="A75" s="92"/>
      <c r="B75" s="108"/>
      <c r="C75" s="109"/>
      <c r="D75" s="109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87"/>
      <c r="Q75" s="87"/>
      <c r="R75" s="87"/>
      <c r="S75" s="87"/>
      <c r="T75" s="87"/>
      <c r="U75" s="87"/>
      <c r="V75" s="87"/>
      <c r="W75" s="87"/>
      <c r="X75" s="87"/>
    </row>
    <row r="76" spans="1:24" ht="15.75" customHeight="1" x14ac:dyDescent="0.25">
      <c r="A76" s="92"/>
      <c r="B76" s="108"/>
      <c r="C76" s="109"/>
      <c r="D76" s="109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87"/>
      <c r="Q76" s="87"/>
      <c r="R76" s="87"/>
      <c r="S76" s="87"/>
      <c r="T76" s="87"/>
      <c r="U76" s="87"/>
      <c r="V76" s="87"/>
      <c r="W76" s="87"/>
      <c r="X76" s="87"/>
    </row>
    <row r="77" spans="1:24" ht="15.75" customHeight="1" x14ac:dyDescent="0.25">
      <c r="A77" s="92"/>
      <c r="B77" s="108"/>
      <c r="C77" s="109"/>
      <c r="D77" s="109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87"/>
      <c r="Q77" s="87"/>
      <c r="R77" s="87"/>
      <c r="S77" s="87"/>
      <c r="T77" s="87"/>
      <c r="U77" s="87"/>
      <c r="V77" s="87"/>
      <c r="W77" s="87"/>
      <c r="X77" s="87"/>
    </row>
    <row r="78" spans="1:24" ht="15.75" customHeight="1" x14ac:dyDescent="0.25">
      <c r="A78" s="92"/>
      <c r="B78" s="108"/>
      <c r="C78" s="109"/>
      <c r="D78" s="109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87"/>
      <c r="Q78" s="87"/>
      <c r="R78" s="87"/>
      <c r="S78" s="87"/>
      <c r="T78" s="87"/>
      <c r="U78" s="87"/>
      <c r="V78" s="87"/>
      <c r="W78" s="87"/>
      <c r="X78" s="87"/>
    </row>
    <row r="79" spans="1:24" ht="15.75" customHeight="1" x14ac:dyDescent="0.25">
      <c r="A79" s="92"/>
      <c r="B79" s="108"/>
      <c r="C79" s="109"/>
      <c r="D79" s="109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87"/>
      <c r="Q79" s="87"/>
      <c r="R79" s="87"/>
      <c r="S79" s="87"/>
      <c r="T79" s="87"/>
      <c r="U79" s="87"/>
      <c r="V79" s="87"/>
      <c r="W79" s="87"/>
      <c r="X79" s="87"/>
    </row>
    <row r="80" spans="1:24" ht="15.75" customHeight="1" x14ac:dyDescent="0.25">
      <c r="A80" s="92"/>
      <c r="B80" s="108"/>
      <c r="C80" s="109"/>
      <c r="D80" s="109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87"/>
      <c r="Q80" s="87"/>
      <c r="R80" s="87"/>
      <c r="S80" s="87"/>
      <c r="T80" s="87"/>
      <c r="U80" s="87"/>
      <c r="V80" s="87"/>
      <c r="W80" s="87"/>
      <c r="X80" s="87"/>
    </row>
    <row r="81" spans="1:24" ht="15.75" customHeight="1" x14ac:dyDescent="0.25">
      <c r="A81" s="92"/>
      <c r="B81" s="108"/>
      <c r="C81" s="109"/>
      <c r="D81" s="109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87"/>
      <c r="Q81" s="87"/>
      <c r="R81" s="87"/>
      <c r="S81" s="87"/>
      <c r="T81" s="87"/>
      <c r="U81" s="87"/>
      <c r="V81" s="87"/>
      <c r="W81" s="87"/>
      <c r="X81" s="87"/>
    </row>
    <row r="82" spans="1:24" ht="15.75" customHeight="1" x14ac:dyDescent="0.25">
      <c r="A82" s="92"/>
      <c r="B82" s="108"/>
      <c r="C82" s="109"/>
      <c r="D82" s="109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87"/>
      <c r="Q82" s="87"/>
      <c r="R82" s="87"/>
      <c r="S82" s="87"/>
      <c r="T82" s="87"/>
      <c r="U82" s="87"/>
      <c r="V82" s="87"/>
      <c r="W82" s="87"/>
      <c r="X82" s="87"/>
    </row>
    <row r="83" spans="1:24" ht="15.75" customHeight="1" x14ac:dyDescent="0.25">
      <c r="A83" s="92"/>
      <c r="B83" s="108"/>
      <c r="C83" s="109"/>
      <c r="D83" s="109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87"/>
      <c r="Q83" s="87"/>
      <c r="R83" s="87"/>
      <c r="S83" s="87"/>
      <c r="T83" s="87"/>
      <c r="U83" s="87"/>
      <c r="V83" s="87"/>
      <c r="W83" s="87"/>
      <c r="X83" s="87"/>
    </row>
    <row r="84" spans="1:24" ht="15.75" customHeight="1" x14ac:dyDescent="0.25">
      <c r="A84" s="92"/>
      <c r="B84" s="108"/>
      <c r="C84" s="109"/>
      <c r="D84" s="109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87"/>
      <c r="Q84" s="87"/>
      <c r="R84" s="87"/>
      <c r="S84" s="87"/>
      <c r="T84" s="87"/>
      <c r="U84" s="87"/>
      <c r="V84" s="87"/>
      <c r="W84" s="87"/>
      <c r="X84" s="87"/>
    </row>
    <row r="85" spans="1:24" ht="15.75" customHeight="1" x14ac:dyDescent="0.25">
      <c r="A85" s="92"/>
      <c r="B85" s="108"/>
      <c r="C85" s="109"/>
      <c r="D85" s="109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87"/>
      <c r="Q85" s="87"/>
      <c r="R85" s="87"/>
      <c r="S85" s="87"/>
      <c r="T85" s="87"/>
      <c r="U85" s="87"/>
      <c r="V85" s="87"/>
      <c r="W85" s="87"/>
      <c r="X85" s="87"/>
    </row>
    <row r="86" spans="1:24" ht="15.75" customHeight="1" x14ac:dyDescent="0.25">
      <c r="A86" s="92"/>
      <c r="B86" s="108"/>
      <c r="C86" s="109"/>
      <c r="D86" s="109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87"/>
      <c r="Q86" s="87"/>
      <c r="R86" s="87"/>
      <c r="S86" s="87"/>
      <c r="T86" s="87"/>
      <c r="U86" s="87"/>
      <c r="V86" s="87"/>
      <c r="W86" s="87"/>
      <c r="X86" s="87"/>
    </row>
    <row r="87" spans="1:24" ht="15.75" customHeight="1" x14ac:dyDescent="0.25">
      <c r="A87" s="92"/>
      <c r="B87" s="108"/>
      <c r="C87" s="109"/>
      <c r="D87" s="109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87"/>
      <c r="Q87" s="87"/>
      <c r="R87" s="87"/>
      <c r="S87" s="87"/>
      <c r="T87" s="87"/>
      <c r="U87" s="87"/>
      <c r="V87" s="87"/>
      <c r="W87" s="87"/>
      <c r="X87" s="87"/>
    </row>
    <row r="88" spans="1:24" ht="15.75" customHeight="1" x14ac:dyDescent="0.25">
      <c r="A88" s="92"/>
      <c r="B88" s="108"/>
      <c r="C88" s="109"/>
      <c r="D88" s="109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87"/>
      <c r="Q88" s="87"/>
      <c r="R88" s="87"/>
      <c r="S88" s="87"/>
      <c r="T88" s="87"/>
      <c r="U88" s="87"/>
      <c r="V88" s="87"/>
      <c r="W88" s="87"/>
      <c r="X88" s="87"/>
    </row>
    <row r="89" spans="1:24" ht="15.75" customHeight="1" x14ac:dyDescent="0.25">
      <c r="A89" s="92"/>
      <c r="B89" s="108"/>
      <c r="C89" s="109"/>
      <c r="D89" s="109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87"/>
      <c r="Q89" s="87"/>
      <c r="R89" s="87"/>
      <c r="S89" s="87"/>
      <c r="T89" s="87"/>
      <c r="U89" s="87"/>
      <c r="V89" s="87"/>
      <c r="W89" s="87"/>
      <c r="X89" s="87"/>
    </row>
    <row r="90" spans="1:24" ht="15.75" customHeight="1" x14ac:dyDescent="0.25">
      <c r="A90" s="92"/>
      <c r="B90" s="108"/>
      <c r="C90" s="109"/>
      <c r="D90" s="109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87"/>
      <c r="Q90" s="87"/>
      <c r="R90" s="87"/>
      <c r="S90" s="87"/>
      <c r="T90" s="87"/>
      <c r="U90" s="87"/>
      <c r="V90" s="87"/>
      <c r="W90" s="87"/>
      <c r="X90" s="87"/>
    </row>
    <row r="91" spans="1:24" ht="15.75" customHeight="1" x14ac:dyDescent="0.25">
      <c r="A91" s="92"/>
      <c r="B91" s="108"/>
      <c r="C91" s="109"/>
      <c r="D91" s="109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87"/>
      <c r="Q91" s="87"/>
      <c r="R91" s="87"/>
      <c r="S91" s="87"/>
      <c r="T91" s="87"/>
      <c r="U91" s="87"/>
      <c r="V91" s="87"/>
      <c r="W91" s="87"/>
      <c r="X91" s="87"/>
    </row>
    <row r="92" spans="1:24" ht="15.75" customHeight="1" x14ac:dyDescent="0.25">
      <c r="A92" s="92"/>
      <c r="B92" s="108"/>
      <c r="C92" s="109"/>
      <c r="D92" s="109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87"/>
      <c r="Q92" s="87"/>
      <c r="R92" s="87"/>
      <c r="S92" s="87"/>
      <c r="T92" s="87"/>
      <c r="U92" s="87"/>
      <c r="V92" s="87"/>
      <c r="W92" s="87"/>
      <c r="X92" s="87"/>
    </row>
    <row r="93" spans="1:24" ht="15.75" customHeight="1" x14ac:dyDescent="0.25">
      <c r="A93" s="92"/>
      <c r="B93" s="108"/>
      <c r="C93" s="109"/>
      <c r="D93" s="109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87"/>
      <c r="Q93" s="87"/>
      <c r="R93" s="87"/>
      <c r="S93" s="87"/>
      <c r="T93" s="87"/>
      <c r="U93" s="87"/>
      <c r="V93" s="87"/>
      <c r="W93" s="87"/>
      <c r="X93" s="87"/>
    </row>
    <row r="94" spans="1:24" ht="15.75" customHeight="1" x14ac:dyDescent="0.25">
      <c r="A94" s="92"/>
      <c r="B94" s="108"/>
      <c r="C94" s="109"/>
      <c r="D94" s="109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87"/>
      <c r="Q94" s="87"/>
      <c r="R94" s="87"/>
      <c r="S94" s="87"/>
      <c r="T94" s="87"/>
      <c r="U94" s="87"/>
      <c r="V94" s="87"/>
      <c r="W94" s="87"/>
      <c r="X94" s="87"/>
    </row>
    <row r="95" spans="1:24" ht="15.75" customHeight="1" x14ac:dyDescent="0.25">
      <c r="A95" s="92"/>
      <c r="B95" s="108"/>
      <c r="C95" s="109"/>
      <c r="D95" s="109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87"/>
      <c r="Q95" s="87"/>
      <c r="R95" s="87"/>
      <c r="S95" s="87"/>
      <c r="T95" s="87"/>
      <c r="U95" s="87"/>
      <c r="V95" s="87"/>
      <c r="W95" s="87"/>
      <c r="X95" s="87"/>
    </row>
    <row r="96" spans="1:24" ht="15.75" customHeight="1" x14ac:dyDescent="0.25">
      <c r="A96" s="92"/>
      <c r="B96" s="108"/>
      <c r="C96" s="109"/>
      <c r="D96" s="109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87"/>
      <c r="Q96" s="87"/>
      <c r="R96" s="87"/>
      <c r="S96" s="87"/>
      <c r="T96" s="87"/>
      <c r="U96" s="87"/>
      <c r="V96" s="87"/>
      <c r="W96" s="87"/>
      <c r="X96" s="87"/>
    </row>
    <row r="97" spans="1:24" ht="15.75" customHeight="1" x14ac:dyDescent="0.25">
      <c r="A97" s="92"/>
      <c r="B97" s="108"/>
      <c r="C97" s="109"/>
      <c r="D97" s="109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87"/>
      <c r="Q97" s="87"/>
      <c r="R97" s="87"/>
      <c r="S97" s="87"/>
      <c r="T97" s="87"/>
      <c r="U97" s="87"/>
      <c r="V97" s="87"/>
      <c r="W97" s="87"/>
      <c r="X97" s="87"/>
    </row>
    <row r="98" spans="1:24" ht="15.75" customHeight="1" x14ac:dyDescent="0.25">
      <c r="A98" s="92"/>
      <c r="B98" s="108"/>
      <c r="C98" s="109"/>
      <c r="D98" s="109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87"/>
      <c r="Q98" s="87"/>
      <c r="R98" s="87"/>
      <c r="S98" s="87"/>
      <c r="T98" s="87"/>
      <c r="U98" s="87"/>
      <c r="V98" s="87"/>
      <c r="W98" s="87"/>
      <c r="X98" s="87"/>
    </row>
    <row r="99" spans="1:24" ht="15.75" customHeight="1" x14ac:dyDescent="0.25">
      <c r="A99" s="92"/>
      <c r="B99" s="108"/>
      <c r="C99" s="109"/>
      <c r="D99" s="109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87"/>
      <c r="Q99" s="87"/>
      <c r="R99" s="87"/>
      <c r="S99" s="87"/>
      <c r="T99" s="87"/>
      <c r="U99" s="87"/>
      <c r="V99" s="87"/>
      <c r="W99" s="87"/>
      <c r="X99" s="87"/>
    </row>
    <row r="100" spans="1:24" ht="15.75" customHeight="1" x14ac:dyDescent="0.25">
      <c r="A100" s="92"/>
      <c r="B100" s="108"/>
      <c r="C100" s="109"/>
      <c r="D100" s="109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87"/>
      <c r="Q100" s="87"/>
      <c r="R100" s="87"/>
      <c r="S100" s="87"/>
      <c r="T100" s="87"/>
      <c r="U100" s="87"/>
      <c r="V100" s="87"/>
      <c r="W100" s="87"/>
      <c r="X100" s="87"/>
    </row>
    <row r="101" spans="1:24" ht="15.75" customHeight="1" x14ac:dyDescent="0.25">
      <c r="A101" s="92"/>
      <c r="B101" s="108"/>
      <c r="C101" s="109"/>
      <c r="D101" s="109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87"/>
      <c r="Q101" s="87"/>
      <c r="R101" s="87"/>
      <c r="S101" s="87"/>
      <c r="T101" s="87"/>
      <c r="U101" s="87"/>
      <c r="V101" s="87"/>
      <c r="W101" s="87"/>
      <c r="X101" s="87"/>
    </row>
    <row r="102" spans="1:24" ht="15.75" customHeight="1" x14ac:dyDescent="0.25">
      <c r="A102" s="92"/>
      <c r="B102" s="108"/>
      <c r="C102" s="109"/>
      <c r="D102" s="109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87"/>
      <c r="Q102" s="87"/>
      <c r="R102" s="87"/>
      <c r="S102" s="87"/>
      <c r="T102" s="87"/>
      <c r="U102" s="87"/>
      <c r="V102" s="87"/>
      <c r="W102" s="87"/>
      <c r="X102" s="87"/>
    </row>
    <row r="103" spans="1:24" ht="15.75" customHeight="1" x14ac:dyDescent="0.25">
      <c r="A103" s="92"/>
      <c r="B103" s="108"/>
      <c r="C103" s="109"/>
      <c r="D103" s="109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87"/>
      <c r="Q103" s="87"/>
      <c r="R103" s="87"/>
      <c r="S103" s="87"/>
      <c r="T103" s="87"/>
      <c r="U103" s="87"/>
      <c r="V103" s="87"/>
      <c r="W103" s="87"/>
      <c r="X103" s="87"/>
    </row>
    <row r="104" spans="1:24" ht="15.75" customHeight="1" x14ac:dyDescent="0.25">
      <c r="A104" s="92"/>
      <c r="B104" s="108"/>
      <c r="C104" s="109"/>
      <c r="D104" s="109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87"/>
      <c r="Q104" s="87"/>
      <c r="R104" s="87"/>
      <c r="S104" s="87"/>
      <c r="T104" s="87"/>
      <c r="U104" s="87"/>
      <c r="V104" s="87"/>
      <c r="W104" s="87"/>
      <c r="X104" s="87"/>
    </row>
    <row r="105" spans="1:24" ht="15.75" customHeight="1" x14ac:dyDescent="0.25">
      <c r="A105" s="92"/>
      <c r="B105" s="108"/>
      <c r="C105" s="109"/>
      <c r="D105" s="109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87"/>
      <c r="Q105" s="87"/>
      <c r="R105" s="87"/>
      <c r="S105" s="87"/>
      <c r="T105" s="87"/>
      <c r="U105" s="87"/>
      <c r="V105" s="87"/>
      <c r="W105" s="87"/>
      <c r="X105" s="87"/>
    </row>
    <row r="106" spans="1:24" ht="15.75" customHeight="1" x14ac:dyDescent="0.25">
      <c r="A106" s="92"/>
      <c r="B106" s="108"/>
      <c r="C106" s="109"/>
      <c r="D106" s="109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87"/>
      <c r="Q106" s="87"/>
      <c r="R106" s="87"/>
      <c r="S106" s="87"/>
      <c r="T106" s="87"/>
      <c r="U106" s="87"/>
      <c r="V106" s="87"/>
      <c r="W106" s="87"/>
      <c r="X106" s="87"/>
    </row>
    <row r="107" spans="1:24" ht="15.75" customHeight="1" x14ac:dyDescent="0.25">
      <c r="A107" s="92"/>
      <c r="B107" s="108"/>
      <c r="C107" s="109"/>
      <c r="D107" s="109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87"/>
      <c r="Q107" s="87"/>
      <c r="R107" s="87"/>
      <c r="S107" s="87"/>
      <c r="T107" s="87"/>
      <c r="U107" s="87"/>
      <c r="V107" s="87"/>
      <c r="W107" s="87"/>
      <c r="X107" s="87"/>
    </row>
    <row r="108" spans="1:24" ht="15.75" customHeight="1" x14ac:dyDescent="0.25">
      <c r="A108" s="92"/>
      <c r="B108" s="108"/>
      <c r="C108" s="109"/>
      <c r="D108" s="109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87"/>
      <c r="Q108" s="87"/>
      <c r="R108" s="87"/>
      <c r="S108" s="87"/>
      <c r="T108" s="87"/>
      <c r="U108" s="87"/>
      <c r="V108" s="87"/>
      <c r="W108" s="87"/>
      <c r="X108" s="87"/>
    </row>
    <row r="109" spans="1:24" ht="15.75" customHeight="1" x14ac:dyDescent="0.25">
      <c r="A109" s="92"/>
      <c r="B109" s="108"/>
      <c r="C109" s="109"/>
      <c r="D109" s="109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87"/>
      <c r="Q109" s="87"/>
      <c r="R109" s="87"/>
      <c r="S109" s="87"/>
      <c r="T109" s="87"/>
      <c r="U109" s="87"/>
      <c r="V109" s="87"/>
      <c r="W109" s="87"/>
      <c r="X109" s="87"/>
    </row>
    <row r="110" spans="1:24" ht="15.75" customHeight="1" x14ac:dyDescent="0.25">
      <c r="A110" s="92"/>
      <c r="B110" s="108"/>
      <c r="C110" s="109"/>
      <c r="D110" s="109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87"/>
      <c r="Q110" s="87"/>
      <c r="R110" s="87"/>
      <c r="S110" s="87"/>
      <c r="T110" s="87"/>
      <c r="U110" s="87"/>
      <c r="V110" s="87"/>
      <c r="W110" s="87"/>
      <c r="X110" s="87"/>
    </row>
    <row r="111" spans="1:24" ht="15.75" customHeight="1" x14ac:dyDescent="0.25">
      <c r="A111" s="92"/>
      <c r="B111" s="108"/>
      <c r="C111" s="109"/>
      <c r="D111" s="109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87"/>
      <c r="Q111" s="87"/>
      <c r="R111" s="87"/>
      <c r="S111" s="87"/>
      <c r="T111" s="87"/>
      <c r="U111" s="87"/>
      <c r="V111" s="87"/>
      <c r="W111" s="87"/>
      <c r="X111" s="87"/>
    </row>
    <row r="112" spans="1:24" ht="15.75" customHeight="1" x14ac:dyDescent="0.25">
      <c r="A112" s="92"/>
      <c r="B112" s="108"/>
      <c r="C112" s="109"/>
      <c r="D112" s="109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87"/>
      <c r="Q112" s="87"/>
      <c r="R112" s="87"/>
      <c r="S112" s="87"/>
      <c r="T112" s="87"/>
      <c r="U112" s="87"/>
      <c r="V112" s="87"/>
      <c r="W112" s="87"/>
      <c r="X112" s="87"/>
    </row>
    <row r="113" spans="1:24" ht="15.75" customHeight="1" x14ac:dyDescent="0.25">
      <c r="A113" s="92"/>
      <c r="B113" s="108"/>
      <c r="C113" s="109"/>
      <c r="D113" s="109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87"/>
      <c r="Q113" s="87"/>
      <c r="R113" s="87"/>
      <c r="S113" s="87"/>
      <c r="T113" s="87"/>
      <c r="U113" s="87"/>
      <c r="V113" s="87"/>
      <c r="W113" s="87"/>
      <c r="X113" s="87"/>
    </row>
    <row r="114" spans="1:24" ht="15.75" customHeight="1" x14ac:dyDescent="0.25">
      <c r="A114" s="92"/>
      <c r="B114" s="108"/>
      <c r="C114" s="109"/>
      <c r="D114" s="109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87"/>
      <c r="Q114" s="87"/>
      <c r="R114" s="87"/>
      <c r="S114" s="87"/>
      <c r="T114" s="87"/>
      <c r="U114" s="87"/>
      <c r="V114" s="87"/>
      <c r="W114" s="87"/>
      <c r="X114" s="87"/>
    </row>
    <row r="115" spans="1:24" ht="15.75" customHeight="1" x14ac:dyDescent="0.25">
      <c r="A115" s="92"/>
      <c r="B115" s="108"/>
      <c r="C115" s="109"/>
      <c r="D115" s="109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87"/>
      <c r="Q115" s="87"/>
      <c r="R115" s="87"/>
      <c r="S115" s="87"/>
      <c r="T115" s="87"/>
      <c r="U115" s="87"/>
      <c r="V115" s="87"/>
      <c r="W115" s="87"/>
      <c r="X115" s="87"/>
    </row>
    <row r="116" spans="1:24" ht="15.75" customHeight="1" x14ac:dyDescent="0.25">
      <c r="A116" s="92"/>
      <c r="B116" s="108"/>
      <c r="C116" s="109"/>
      <c r="D116" s="109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87"/>
      <c r="Q116" s="87"/>
      <c r="R116" s="87"/>
      <c r="S116" s="87"/>
      <c r="T116" s="87"/>
      <c r="U116" s="87"/>
      <c r="V116" s="87"/>
      <c r="W116" s="87"/>
      <c r="X116" s="87"/>
    </row>
    <row r="117" spans="1:24" ht="15.75" customHeight="1" x14ac:dyDescent="0.25">
      <c r="A117" s="92"/>
      <c r="B117" s="108"/>
      <c r="C117" s="109"/>
      <c r="D117" s="109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87"/>
      <c r="Q117" s="87"/>
      <c r="R117" s="87"/>
      <c r="S117" s="87"/>
      <c r="T117" s="87"/>
      <c r="U117" s="87"/>
      <c r="V117" s="87"/>
      <c r="W117" s="87"/>
      <c r="X117" s="87"/>
    </row>
    <row r="118" spans="1:24" ht="15.75" customHeight="1" x14ac:dyDescent="0.25">
      <c r="A118" s="92"/>
      <c r="B118" s="108"/>
      <c r="C118" s="109"/>
      <c r="D118" s="109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87"/>
      <c r="Q118" s="87"/>
      <c r="R118" s="87"/>
      <c r="S118" s="87"/>
      <c r="T118" s="87"/>
      <c r="U118" s="87"/>
      <c r="V118" s="87"/>
      <c r="W118" s="87"/>
      <c r="X118" s="87"/>
    </row>
    <row r="119" spans="1:24" ht="15.75" customHeight="1" x14ac:dyDescent="0.25">
      <c r="A119" s="92"/>
      <c r="B119" s="108"/>
      <c r="C119" s="109"/>
      <c r="D119" s="109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87"/>
      <c r="Q119" s="87"/>
      <c r="R119" s="87"/>
      <c r="S119" s="87"/>
      <c r="T119" s="87"/>
      <c r="U119" s="87"/>
      <c r="V119" s="87"/>
      <c r="W119" s="87"/>
      <c r="X119" s="87"/>
    </row>
    <row r="120" spans="1:24" ht="15.75" customHeight="1" x14ac:dyDescent="0.25">
      <c r="A120" s="92"/>
      <c r="B120" s="108"/>
      <c r="C120" s="109"/>
      <c r="D120" s="109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87"/>
      <c r="Q120" s="87"/>
      <c r="R120" s="87"/>
      <c r="S120" s="87"/>
      <c r="T120" s="87"/>
      <c r="U120" s="87"/>
      <c r="V120" s="87"/>
      <c r="W120" s="87"/>
      <c r="X120" s="87"/>
    </row>
    <row r="121" spans="1:24" ht="15.75" customHeight="1" x14ac:dyDescent="0.25">
      <c r="A121" s="92"/>
      <c r="B121" s="108"/>
      <c r="C121" s="109"/>
      <c r="D121" s="109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87"/>
      <c r="Q121" s="87"/>
      <c r="R121" s="87"/>
      <c r="S121" s="87"/>
      <c r="T121" s="87"/>
      <c r="U121" s="87"/>
      <c r="V121" s="87"/>
      <c r="W121" s="87"/>
      <c r="X121" s="87"/>
    </row>
    <row r="122" spans="1:24" ht="15.75" customHeight="1" x14ac:dyDescent="0.25">
      <c r="A122" s="92"/>
      <c r="B122" s="108"/>
      <c r="C122" s="109"/>
      <c r="D122" s="109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87"/>
      <c r="Q122" s="87"/>
      <c r="R122" s="87"/>
      <c r="S122" s="87"/>
      <c r="T122" s="87"/>
      <c r="U122" s="87"/>
      <c r="V122" s="87"/>
      <c r="W122" s="87"/>
      <c r="X122" s="87"/>
    </row>
    <row r="123" spans="1:24" ht="15.75" customHeight="1" x14ac:dyDescent="0.25">
      <c r="A123" s="92"/>
      <c r="B123" s="108"/>
      <c r="C123" s="109"/>
      <c r="D123" s="109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87"/>
      <c r="Q123" s="87"/>
      <c r="R123" s="87"/>
      <c r="S123" s="87"/>
      <c r="T123" s="87"/>
      <c r="U123" s="87"/>
      <c r="V123" s="87"/>
      <c r="W123" s="87"/>
      <c r="X123" s="87"/>
    </row>
    <row r="124" spans="1:24" ht="15.75" customHeight="1" x14ac:dyDescent="0.25">
      <c r="A124" s="92"/>
      <c r="B124" s="108"/>
      <c r="C124" s="109"/>
      <c r="D124" s="109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87"/>
      <c r="Q124" s="87"/>
      <c r="R124" s="87"/>
      <c r="S124" s="87"/>
      <c r="T124" s="87"/>
      <c r="U124" s="87"/>
      <c r="V124" s="87"/>
      <c r="W124" s="87"/>
      <c r="X124" s="87"/>
    </row>
    <row r="125" spans="1:24" ht="15.75" customHeight="1" x14ac:dyDescent="0.25">
      <c r="A125" s="92"/>
      <c r="B125" s="108"/>
      <c r="C125" s="109"/>
      <c r="D125" s="109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87"/>
      <c r="Q125" s="87"/>
      <c r="R125" s="87"/>
      <c r="S125" s="87"/>
      <c r="T125" s="87"/>
      <c r="U125" s="87"/>
      <c r="V125" s="87"/>
      <c r="W125" s="87"/>
      <c r="X125" s="87"/>
    </row>
    <row r="126" spans="1:24" ht="15.75" customHeight="1" x14ac:dyDescent="0.25">
      <c r="A126" s="92"/>
      <c r="B126" s="108"/>
      <c r="C126" s="109"/>
      <c r="D126" s="109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87"/>
      <c r="Q126" s="87"/>
      <c r="R126" s="87"/>
      <c r="S126" s="87"/>
      <c r="T126" s="87"/>
      <c r="U126" s="87"/>
      <c r="V126" s="87"/>
      <c r="W126" s="87"/>
      <c r="X126" s="87"/>
    </row>
    <row r="127" spans="1:24" ht="15.75" customHeight="1" x14ac:dyDescent="0.25">
      <c r="A127" s="92"/>
      <c r="B127" s="108"/>
      <c r="C127" s="109"/>
      <c r="D127" s="109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87"/>
      <c r="Q127" s="87"/>
      <c r="R127" s="87"/>
      <c r="S127" s="87"/>
      <c r="T127" s="87"/>
      <c r="U127" s="87"/>
      <c r="V127" s="87"/>
      <c r="W127" s="87"/>
      <c r="X127" s="87"/>
    </row>
    <row r="128" spans="1:24" ht="15.75" customHeight="1" x14ac:dyDescent="0.25">
      <c r="A128" s="92"/>
      <c r="B128" s="108"/>
      <c r="C128" s="109"/>
      <c r="D128" s="109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87"/>
      <c r="Q128" s="87"/>
      <c r="R128" s="87"/>
      <c r="S128" s="87"/>
      <c r="T128" s="87"/>
      <c r="U128" s="87"/>
      <c r="V128" s="87"/>
      <c r="W128" s="87"/>
      <c r="X128" s="87"/>
    </row>
    <row r="129" spans="1:24" ht="15.75" customHeight="1" x14ac:dyDescent="0.25">
      <c r="A129" s="92"/>
      <c r="B129" s="108"/>
      <c r="C129" s="109"/>
      <c r="D129" s="109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87"/>
      <c r="Q129" s="87"/>
      <c r="R129" s="87"/>
      <c r="S129" s="87"/>
      <c r="T129" s="87"/>
      <c r="U129" s="87"/>
      <c r="V129" s="87"/>
      <c r="W129" s="87"/>
      <c r="X129" s="87"/>
    </row>
    <row r="130" spans="1:24" ht="15.75" customHeight="1" x14ac:dyDescent="0.25">
      <c r="A130" s="92"/>
      <c r="B130" s="108"/>
      <c r="C130" s="109"/>
      <c r="D130" s="109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87"/>
      <c r="Q130" s="87"/>
      <c r="R130" s="87"/>
      <c r="S130" s="87"/>
      <c r="T130" s="87"/>
      <c r="U130" s="87"/>
      <c r="V130" s="87"/>
      <c r="W130" s="87"/>
      <c r="X130" s="87"/>
    </row>
    <row r="131" spans="1:24" ht="15.75" customHeight="1" x14ac:dyDescent="0.25">
      <c r="A131" s="92"/>
      <c r="B131" s="108"/>
      <c r="C131" s="109"/>
      <c r="D131" s="109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87"/>
      <c r="Q131" s="87"/>
      <c r="R131" s="87"/>
      <c r="S131" s="87"/>
      <c r="T131" s="87"/>
      <c r="U131" s="87"/>
      <c r="V131" s="87"/>
      <c r="W131" s="87"/>
      <c r="X131" s="87"/>
    </row>
    <row r="132" spans="1:24" ht="15.75" customHeight="1" x14ac:dyDescent="0.25">
      <c r="A132" s="92"/>
      <c r="B132" s="108"/>
      <c r="C132" s="109"/>
      <c r="D132" s="109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87"/>
      <c r="Q132" s="87"/>
      <c r="R132" s="87"/>
      <c r="S132" s="87"/>
      <c r="T132" s="87"/>
      <c r="U132" s="87"/>
      <c r="V132" s="87"/>
      <c r="W132" s="87"/>
      <c r="X132" s="87"/>
    </row>
    <row r="133" spans="1:24" ht="15.75" customHeight="1" x14ac:dyDescent="0.25">
      <c r="A133" s="92"/>
      <c r="B133" s="108"/>
      <c r="C133" s="109"/>
      <c r="D133" s="109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87"/>
      <c r="Q133" s="87"/>
      <c r="R133" s="87"/>
      <c r="S133" s="87"/>
      <c r="T133" s="87"/>
      <c r="U133" s="87"/>
      <c r="V133" s="87"/>
      <c r="W133" s="87"/>
      <c r="X133" s="87"/>
    </row>
    <row r="134" spans="1:24" ht="15.75" customHeight="1" x14ac:dyDescent="0.25">
      <c r="A134" s="92"/>
      <c r="B134" s="108"/>
      <c r="C134" s="109"/>
      <c r="D134" s="109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87"/>
      <c r="Q134" s="87"/>
      <c r="R134" s="87"/>
      <c r="S134" s="87"/>
      <c r="T134" s="87"/>
      <c r="U134" s="87"/>
      <c r="V134" s="87"/>
      <c r="W134" s="87"/>
      <c r="X134" s="87"/>
    </row>
    <row r="135" spans="1:24" ht="15.75" customHeight="1" x14ac:dyDescent="0.25">
      <c r="A135" s="92"/>
      <c r="B135" s="108"/>
      <c r="C135" s="109"/>
      <c r="D135" s="109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87"/>
      <c r="Q135" s="87"/>
      <c r="R135" s="87"/>
      <c r="S135" s="87"/>
      <c r="T135" s="87"/>
      <c r="U135" s="87"/>
      <c r="V135" s="87"/>
      <c r="W135" s="87"/>
      <c r="X135" s="87"/>
    </row>
    <row r="136" spans="1:24" ht="15.75" customHeight="1" x14ac:dyDescent="0.25">
      <c r="A136" s="92"/>
      <c r="B136" s="108"/>
      <c r="C136" s="109"/>
      <c r="D136" s="109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87"/>
      <c r="Q136" s="87"/>
      <c r="R136" s="87"/>
      <c r="S136" s="87"/>
      <c r="T136" s="87"/>
      <c r="U136" s="87"/>
      <c r="V136" s="87"/>
      <c r="W136" s="87"/>
      <c r="X136" s="87"/>
    </row>
    <row r="137" spans="1:24" ht="15.75" customHeight="1" x14ac:dyDescent="0.25">
      <c r="A137" s="92"/>
      <c r="B137" s="108"/>
      <c r="C137" s="109"/>
      <c r="D137" s="109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87"/>
      <c r="Q137" s="87"/>
      <c r="R137" s="87"/>
      <c r="S137" s="87"/>
      <c r="T137" s="87"/>
      <c r="U137" s="87"/>
      <c r="V137" s="87"/>
      <c r="W137" s="87"/>
      <c r="X137" s="87"/>
    </row>
    <row r="138" spans="1:24" ht="15.75" customHeight="1" x14ac:dyDescent="0.25">
      <c r="A138" s="92"/>
      <c r="B138" s="108"/>
      <c r="C138" s="109"/>
      <c r="D138" s="109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87"/>
      <c r="Q138" s="87"/>
      <c r="R138" s="87"/>
      <c r="S138" s="87"/>
      <c r="T138" s="87"/>
      <c r="U138" s="87"/>
      <c r="V138" s="87"/>
      <c r="W138" s="87"/>
      <c r="X138" s="87"/>
    </row>
    <row r="139" spans="1:24" ht="15.75" customHeight="1" x14ac:dyDescent="0.25">
      <c r="A139" s="92"/>
      <c r="B139" s="108"/>
      <c r="C139" s="109"/>
      <c r="D139" s="109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87"/>
      <c r="Q139" s="87"/>
      <c r="R139" s="87"/>
      <c r="S139" s="87"/>
      <c r="T139" s="87"/>
      <c r="U139" s="87"/>
      <c r="V139" s="87"/>
      <c r="W139" s="87"/>
      <c r="X139" s="87"/>
    </row>
    <row r="140" spans="1:24" ht="15.75" customHeight="1" x14ac:dyDescent="0.25">
      <c r="A140" s="92"/>
      <c r="B140" s="108"/>
      <c r="C140" s="109"/>
      <c r="D140" s="109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87"/>
      <c r="Q140" s="87"/>
      <c r="R140" s="87"/>
      <c r="S140" s="87"/>
      <c r="T140" s="87"/>
      <c r="U140" s="87"/>
      <c r="V140" s="87"/>
      <c r="W140" s="87"/>
      <c r="X140" s="87"/>
    </row>
    <row r="141" spans="1:24" ht="15.75" customHeight="1" x14ac:dyDescent="0.25">
      <c r="A141" s="92"/>
      <c r="B141" s="108"/>
      <c r="C141" s="109"/>
      <c r="D141" s="109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87"/>
      <c r="Q141" s="87"/>
      <c r="R141" s="87"/>
      <c r="S141" s="87"/>
      <c r="T141" s="87"/>
      <c r="U141" s="87"/>
      <c r="V141" s="87"/>
      <c r="W141" s="87"/>
      <c r="X141" s="87"/>
    </row>
    <row r="142" spans="1:24" ht="15.75" customHeight="1" x14ac:dyDescent="0.25">
      <c r="A142" s="92"/>
      <c r="B142" s="108"/>
      <c r="C142" s="109"/>
      <c r="D142" s="109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87"/>
      <c r="Q142" s="87"/>
      <c r="R142" s="87"/>
      <c r="S142" s="87"/>
      <c r="T142" s="87"/>
      <c r="U142" s="87"/>
      <c r="V142" s="87"/>
      <c r="W142" s="87"/>
      <c r="X142" s="87"/>
    </row>
    <row r="143" spans="1:24" ht="15.75" customHeight="1" x14ac:dyDescent="0.25">
      <c r="A143" s="92"/>
      <c r="B143" s="108"/>
      <c r="C143" s="109"/>
      <c r="D143" s="109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87"/>
      <c r="Q143" s="87"/>
      <c r="R143" s="87"/>
      <c r="S143" s="87"/>
      <c r="T143" s="87"/>
      <c r="U143" s="87"/>
      <c r="V143" s="87"/>
      <c r="W143" s="87"/>
      <c r="X143" s="87"/>
    </row>
    <row r="144" spans="1:24" ht="15.75" customHeight="1" x14ac:dyDescent="0.25">
      <c r="A144" s="92"/>
      <c r="B144" s="108"/>
      <c r="C144" s="109"/>
      <c r="D144" s="109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87"/>
      <c r="Q144" s="87"/>
      <c r="R144" s="87"/>
      <c r="S144" s="87"/>
      <c r="T144" s="87"/>
      <c r="U144" s="87"/>
      <c r="V144" s="87"/>
      <c r="W144" s="87"/>
      <c r="X144" s="87"/>
    </row>
    <row r="145" spans="1:24" ht="15.75" customHeight="1" x14ac:dyDescent="0.25">
      <c r="A145" s="92"/>
      <c r="B145" s="108"/>
      <c r="C145" s="109"/>
      <c r="D145" s="109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87"/>
      <c r="Q145" s="87"/>
      <c r="R145" s="87"/>
      <c r="S145" s="87"/>
      <c r="T145" s="87"/>
      <c r="U145" s="87"/>
      <c r="V145" s="87"/>
      <c r="W145" s="87"/>
      <c r="X145" s="87"/>
    </row>
    <row r="146" spans="1:24" ht="15.75" customHeight="1" x14ac:dyDescent="0.25">
      <c r="A146" s="92"/>
      <c r="B146" s="108"/>
      <c r="C146" s="109"/>
      <c r="D146" s="109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87"/>
      <c r="Q146" s="87"/>
      <c r="R146" s="87"/>
      <c r="S146" s="87"/>
      <c r="T146" s="87"/>
      <c r="U146" s="87"/>
      <c r="V146" s="87"/>
      <c r="W146" s="87"/>
      <c r="X146" s="87"/>
    </row>
    <row r="147" spans="1:24" ht="15.75" customHeight="1" x14ac:dyDescent="0.25">
      <c r="A147" s="92"/>
      <c r="B147" s="108"/>
      <c r="C147" s="109"/>
      <c r="D147" s="109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87"/>
      <c r="Q147" s="87"/>
      <c r="R147" s="87"/>
      <c r="S147" s="87"/>
      <c r="T147" s="87"/>
      <c r="U147" s="87"/>
      <c r="V147" s="87"/>
      <c r="W147" s="87"/>
      <c r="X147" s="87"/>
    </row>
    <row r="148" spans="1:24" ht="15.75" customHeight="1" x14ac:dyDescent="0.25">
      <c r="A148" s="92"/>
      <c r="B148" s="108"/>
      <c r="C148" s="109"/>
      <c r="D148" s="109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87"/>
      <c r="Q148" s="87"/>
      <c r="R148" s="87"/>
      <c r="S148" s="87"/>
      <c r="T148" s="87"/>
      <c r="U148" s="87"/>
      <c r="V148" s="87"/>
      <c r="W148" s="87"/>
      <c r="X148" s="87"/>
    </row>
    <row r="149" spans="1:24" ht="15.75" customHeight="1" x14ac:dyDescent="0.25">
      <c r="A149" s="92"/>
      <c r="B149" s="108"/>
      <c r="C149" s="109"/>
      <c r="D149" s="109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87"/>
      <c r="Q149" s="87"/>
      <c r="R149" s="87"/>
      <c r="S149" s="87"/>
      <c r="T149" s="87"/>
      <c r="U149" s="87"/>
      <c r="V149" s="87"/>
      <c r="W149" s="87"/>
      <c r="X149" s="87"/>
    </row>
    <row r="150" spans="1:24" ht="15.75" customHeight="1" x14ac:dyDescent="0.25">
      <c r="A150" s="92"/>
      <c r="B150" s="108"/>
      <c r="C150" s="109"/>
      <c r="D150" s="109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87"/>
      <c r="Q150" s="87"/>
      <c r="R150" s="87"/>
      <c r="S150" s="87"/>
      <c r="T150" s="87"/>
      <c r="U150" s="87"/>
      <c r="V150" s="87"/>
      <c r="W150" s="87"/>
      <c r="X150" s="87"/>
    </row>
    <row r="151" spans="1:24" ht="15.75" customHeight="1" x14ac:dyDescent="0.25">
      <c r="A151" s="92"/>
      <c r="B151" s="108"/>
      <c r="C151" s="109"/>
      <c r="D151" s="109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87"/>
      <c r="Q151" s="87"/>
      <c r="R151" s="87"/>
      <c r="S151" s="87"/>
      <c r="T151" s="87"/>
      <c r="U151" s="87"/>
      <c r="V151" s="87"/>
      <c r="W151" s="87"/>
      <c r="X151" s="87"/>
    </row>
    <row r="152" spans="1:24" ht="15.75" customHeight="1" x14ac:dyDescent="0.25">
      <c r="A152" s="92"/>
      <c r="B152" s="108"/>
      <c r="C152" s="109"/>
      <c r="D152" s="109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87"/>
      <c r="Q152" s="87"/>
      <c r="R152" s="87"/>
      <c r="S152" s="87"/>
      <c r="T152" s="87"/>
      <c r="U152" s="87"/>
      <c r="V152" s="87"/>
      <c r="W152" s="87"/>
      <c r="X152" s="87"/>
    </row>
    <row r="153" spans="1:24" ht="15.75" customHeight="1" x14ac:dyDescent="0.25">
      <c r="A153" s="92"/>
      <c r="B153" s="108"/>
      <c r="C153" s="109"/>
      <c r="D153" s="109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87"/>
      <c r="Q153" s="87"/>
      <c r="R153" s="87"/>
      <c r="S153" s="87"/>
      <c r="T153" s="87"/>
      <c r="U153" s="87"/>
      <c r="V153" s="87"/>
      <c r="W153" s="87"/>
      <c r="X153" s="87"/>
    </row>
    <row r="154" spans="1:24" ht="15.75" customHeight="1" x14ac:dyDescent="0.25">
      <c r="A154" s="92"/>
      <c r="B154" s="108"/>
      <c r="C154" s="109"/>
      <c r="D154" s="109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87"/>
      <c r="Q154" s="87"/>
      <c r="R154" s="87"/>
      <c r="S154" s="87"/>
      <c r="T154" s="87"/>
      <c r="U154" s="87"/>
      <c r="V154" s="87"/>
      <c r="W154" s="87"/>
      <c r="X154" s="87"/>
    </row>
    <row r="155" spans="1:24" ht="15.75" customHeight="1" x14ac:dyDescent="0.25">
      <c r="A155" s="92"/>
      <c r="B155" s="108"/>
      <c r="C155" s="109"/>
      <c r="D155" s="109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87"/>
      <c r="Q155" s="87"/>
      <c r="R155" s="87"/>
      <c r="S155" s="87"/>
      <c r="T155" s="87"/>
      <c r="U155" s="87"/>
      <c r="V155" s="87"/>
      <c r="W155" s="87"/>
      <c r="X155" s="87"/>
    </row>
    <row r="156" spans="1:24" ht="15.75" customHeight="1" x14ac:dyDescent="0.25">
      <c r="A156" s="92"/>
      <c r="B156" s="108"/>
      <c r="C156" s="109"/>
      <c r="D156" s="109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87"/>
      <c r="Q156" s="87"/>
      <c r="R156" s="87"/>
      <c r="S156" s="87"/>
      <c r="T156" s="87"/>
      <c r="U156" s="87"/>
      <c r="V156" s="87"/>
      <c r="W156" s="87"/>
      <c r="X156" s="87"/>
    </row>
    <row r="157" spans="1:24" ht="15.75" customHeight="1" x14ac:dyDescent="0.25">
      <c r="A157" s="92"/>
      <c r="B157" s="108"/>
      <c r="C157" s="109"/>
      <c r="D157" s="109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87"/>
      <c r="Q157" s="87"/>
      <c r="R157" s="87"/>
      <c r="S157" s="87"/>
      <c r="T157" s="87"/>
      <c r="U157" s="87"/>
      <c r="V157" s="87"/>
      <c r="W157" s="87"/>
      <c r="X157" s="87"/>
    </row>
    <row r="158" spans="1:24" ht="15.75" customHeight="1" x14ac:dyDescent="0.25">
      <c r="A158" s="92"/>
      <c r="B158" s="108"/>
      <c r="C158" s="109"/>
      <c r="D158" s="109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87"/>
      <c r="Q158" s="87"/>
      <c r="R158" s="87"/>
      <c r="S158" s="87"/>
      <c r="T158" s="87"/>
      <c r="U158" s="87"/>
      <c r="V158" s="87"/>
      <c r="W158" s="87"/>
      <c r="X158" s="87"/>
    </row>
    <row r="159" spans="1:24" ht="15.75" customHeight="1" x14ac:dyDescent="0.25">
      <c r="A159" s="92"/>
      <c r="B159" s="108"/>
      <c r="C159" s="109"/>
      <c r="D159" s="109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87"/>
      <c r="Q159" s="87"/>
      <c r="R159" s="87"/>
      <c r="S159" s="87"/>
      <c r="T159" s="87"/>
      <c r="U159" s="87"/>
      <c r="V159" s="87"/>
      <c r="W159" s="87"/>
      <c r="X159" s="87"/>
    </row>
    <row r="160" spans="1:24" ht="15.75" customHeight="1" x14ac:dyDescent="0.25">
      <c r="A160" s="92"/>
      <c r="B160" s="108"/>
      <c r="C160" s="109"/>
      <c r="D160" s="109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87"/>
      <c r="Q160" s="87"/>
      <c r="R160" s="87"/>
      <c r="S160" s="87"/>
      <c r="T160" s="87"/>
      <c r="U160" s="87"/>
      <c r="V160" s="87"/>
      <c r="W160" s="87"/>
      <c r="X160" s="87"/>
    </row>
    <row r="161" spans="1:24" ht="15.75" customHeight="1" x14ac:dyDescent="0.25">
      <c r="A161" s="92"/>
      <c r="B161" s="108"/>
      <c r="C161" s="109"/>
      <c r="D161" s="109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87"/>
      <c r="Q161" s="87"/>
      <c r="R161" s="87"/>
      <c r="S161" s="87"/>
      <c r="T161" s="87"/>
      <c r="U161" s="87"/>
      <c r="V161" s="87"/>
      <c r="W161" s="87"/>
      <c r="X161" s="87"/>
    </row>
    <row r="162" spans="1:24" ht="15.75" customHeight="1" x14ac:dyDescent="0.25">
      <c r="A162" s="92"/>
      <c r="B162" s="108"/>
      <c r="C162" s="109"/>
      <c r="D162" s="109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87"/>
      <c r="Q162" s="87"/>
      <c r="R162" s="87"/>
      <c r="S162" s="87"/>
      <c r="T162" s="87"/>
      <c r="U162" s="87"/>
      <c r="V162" s="87"/>
      <c r="W162" s="87"/>
      <c r="X162" s="87"/>
    </row>
    <row r="163" spans="1:24" ht="15.75" customHeight="1" x14ac:dyDescent="0.25">
      <c r="A163" s="92"/>
      <c r="B163" s="108"/>
      <c r="C163" s="109"/>
      <c r="D163" s="109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87"/>
      <c r="Q163" s="87"/>
      <c r="R163" s="87"/>
      <c r="S163" s="87"/>
      <c r="T163" s="87"/>
      <c r="U163" s="87"/>
      <c r="V163" s="87"/>
      <c r="W163" s="87"/>
      <c r="X163" s="87"/>
    </row>
    <row r="164" spans="1:24" ht="15.75" customHeight="1" x14ac:dyDescent="0.25">
      <c r="A164" s="92"/>
      <c r="B164" s="108"/>
      <c r="C164" s="109"/>
      <c r="D164" s="109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87"/>
      <c r="Q164" s="87"/>
      <c r="R164" s="87"/>
      <c r="S164" s="87"/>
      <c r="T164" s="87"/>
      <c r="U164" s="87"/>
      <c r="V164" s="87"/>
      <c r="W164" s="87"/>
      <c r="X164" s="87"/>
    </row>
    <row r="165" spans="1:24" ht="15.75" customHeight="1" x14ac:dyDescent="0.25">
      <c r="A165" s="92"/>
      <c r="B165" s="108"/>
      <c r="C165" s="109"/>
      <c r="D165" s="109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87"/>
      <c r="Q165" s="87"/>
      <c r="R165" s="87"/>
      <c r="S165" s="87"/>
      <c r="T165" s="87"/>
      <c r="U165" s="87"/>
      <c r="V165" s="87"/>
      <c r="W165" s="87"/>
      <c r="X165" s="87"/>
    </row>
    <row r="166" spans="1:24" ht="15.75" customHeight="1" x14ac:dyDescent="0.25">
      <c r="A166" s="83"/>
      <c r="B166" s="110"/>
      <c r="C166" s="111"/>
      <c r="D166" s="111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1:24" ht="15.75" customHeight="1" x14ac:dyDescent="0.25">
      <c r="A167" s="83"/>
      <c r="B167" s="110"/>
      <c r="C167" s="111"/>
      <c r="D167" s="111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1:24" ht="15.75" customHeight="1" x14ac:dyDescent="0.25">
      <c r="A168" s="83"/>
      <c r="B168" s="110"/>
      <c r="C168" s="111"/>
      <c r="D168" s="111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1:24" ht="15.75" customHeight="1" x14ac:dyDescent="0.25">
      <c r="A169" s="83"/>
      <c r="B169" s="110"/>
      <c r="C169" s="111"/>
      <c r="D169" s="111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1:24" ht="15.75" customHeight="1" x14ac:dyDescent="0.25">
      <c r="A170" s="83"/>
      <c r="B170" s="110"/>
      <c r="C170" s="111"/>
      <c r="D170" s="111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1:24" ht="15.75" customHeight="1" x14ac:dyDescent="0.25">
      <c r="A171" s="83"/>
      <c r="B171" s="110"/>
      <c r="C171" s="111"/>
      <c r="D171" s="111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1:24" ht="15.75" customHeight="1" x14ac:dyDescent="0.25">
      <c r="A172" s="83"/>
      <c r="B172" s="110"/>
      <c r="C172" s="111"/>
      <c r="D172" s="111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1:24" ht="15.75" customHeight="1" x14ac:dyDescent="0.25">
      <c r="A173" s="83"/>
      <c r="B173" s="110"/>
      <c r="C173" s="111"/>
      <c r="D173" s="111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1:24" ht="15.75" customHeight="1" x14ac:dyDescent="0.25">
      <c r="A174" s="83"/>
      <c r="B174" s="110"/>
      <c r="C174" s="111"/>
      <c r="D174" s="111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1:24" ht="15.75" customHeight="1" x14ac:dyDescent="0.25">
      <c r="A175" s="83"/>
      <c r="B175" s="110"/>
      <c r="C175" s="111"/>
      <c r="D175" s="111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1:24" ht="15.75" customHeight="1" x14ac:dyDescent="0.25">
      <c r="A176" s="83"/>
      <c r="B176" s="110"/>
      <c r="C176" s="111"/>
      <c r="D176" s="111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1:24" ht="15.75" customHeight="1" x14ac:dyDescent="0.25">
      <c r="A177" s="83"/>
      <c r="B177" s="110"/>
      <c r="C177" s="111"/>
      <c r="D177" s="111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1:24" ht="15.75" customHeight="1" x14ac:dyDescent="0.25">
      <c r="A178" s="83"/>
      <c r="B178" s="110"/>
      <c r="C178" s="111"/>
      <c r="D178" s="111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1:24" ht="15.75" customHeight="1" x14ac:dyDescent="0.25">
      <c r="A179" s="83"/>
      <c r="B179" s="110"/>
      <c r="C179" s="111"/>
      <c r="D179" s="111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1:24" ht="15.75" customHeight="1" x14ac:dyDescent="0.25">
      <c r="A180" s="83"/>
      <c r="B180" s="110"/>
      <c r="C180" s="111"/>
      <c r="D180" s="111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1:24" ht="15.75" customHeight="1" x14ac:dyDescent="0.25">
      <c r="A181" s="83"/>
      <c r="B181" s="110"/>
      <c r="C181" s="111"/>
      <c r="D181" s="111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1:24" ht="15.75" customHeight="1" x14ac:dyDescent="0.25">
      <c r="A182" s="83"/>
      <c r="B182" s="110"/>
      <c r="C182" s="111"/>
      <c r="D182" s="111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1:24" ht="15.75" customHeight="1" x14ac:dyDescent="0.25">
      <c r="A183" s="83"/>
      <c r="B183" s="110"/>
      <c r="C183" s="111"/>
      <c r="D183" s="111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1:24" ht="15.75" customHeight="1" x14ac:dyDescent="0.25">
      <c r="A184" s="83"/>
      <c r="B184" s="110"/>
      <c r="C184" s="111"/>
      <c r="D184" s="111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1:24" ht="15.75" customHeight="1" x14ac:dyDescent="0.25">
      <c r="A185" s="83"/>
      <c r="B185" s="110"/>
      <c r="C185" s="111"/>
      <c r="D185" s="111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1:24" ht="15.75" customHeight="1" x14ac:dyDescent="0.25">
      <c r="A186" s="83"/>
      <c r="B186" s="110"/>
      <c r="C186" s="111"/>
      <c r="D186" s="111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1:24" ht="15.75" customHeight="1" x14ac:dyDescent="0.25">
      <c r="A187" s="83"/>
      <c r="B187" s="110"/>
      <c r="C187" s="111"/>
      <c r="D187" s="111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1:24" ht="15.75" customHeight="1" x14ac:dyDescent="0.25">
      <c r="A188" s="83"/>
      <c r="B188" s="110"/>
      <c r="C188" s="111"/>
      <c r="D188" s="111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1:24" ht="15.75" customHeight="1" x14ac:dyDescent="0.25">
      <c r="A189" s="83"/>
      <c r="B189" s="110"/>
      <c r="C189" s="111"/>
      <c r="D189" s="111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1:24" ht="15.75" customHeight="1" x14ac:dyDescent="0.25">
      <c r="A190" s="83"/>
      <c r="B190" s="110"/>
      <c r="C190" s="111"/>
      <c r="D190" s="111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1:24" ht="15.75" customHeight="1" x14ac:dyDescent="0.25">
      <c r="A191" s="83"/>
      <c r="B191" s="110"/>
      <c r="C191" s="111"/>
      <c r="D191" s="111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1:24" ht="15.75" customHeight="1" x14ac:dyDescent="0.25">
      <c r="A192" s="83"/>
      <c r="B192" s="110"/>
      <c r="C192" s="111"/>
      <c r="D192" s="111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1:24" ht="15.75" customHeight="1" x14ac:dyDescent="0.25">
      <c r="A193" s="83"/>
      <c r="B193" s="110"/>
      <c r="C193" s="111"/>
      <c r="D193" s="111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1:24" ht="15.75" customHeight="1" x14ac:dyDescent="0.25">
      <c r="A194" s="83"/>
      <c r="B194" s="110"/>
      <c r="C194" s="111"/>
      <c r="D194" s="111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1:24" ht="15.75" customHeight="1" x14ac:dyDescent="0.25">
      <c r="A195" s="83"/>
      <c r="B195" s="110"/>
      <c r="C195" s="111"/>
      <c r="D195" s="111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1:24" ht="15.75" customHeight="1" x14ac:dyDescent="0.25">
      <c r="A196" s="83"/>
      <c r="B196" s="110"/>
      <c r="C196" s="111"/>
      <c r="D196" s="111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1:24" ht="15.75" customHeight="1" x14ac:dyDescent="0.25">
      <c r="A197" s="83"/>
      <c r="B197" s="110"/>
      <c r="C197" s="111"/>
      <c r="D197" s="111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1:24" ht="15.75" customHeight="1" x14ac:dyDescent="0.25">
      <c r="A198" s="83"/>
      <c r="B198" s="110"/>
      <c r="C198" s="111"/>
      <c r="D198" s="111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1:24" ht="15.75" customHeight="1" x14ac:dyDescent="0.25">
      <c r="A199" s="83"/>
      <c r="B199" s="110"/>
      <c r="C199" s="111"/>
      <c r="D199" s="111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1:24" ht="15.75" customHeight="1" x14ac:dyDescent="0.25">
      <c r="A200" s="83"/>
      <c r="B200" s="110"/>
      <c r="C200" s="111"/>
      <c r="D200" s="111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1:24" ht="15.75" customHeight="1" x14ac:dyDescent="0.25">
      <c r="A201" s="83"/>
      <c r="B201" s="110"/>
      <c r="C201" s="111"/>
      <c r="D201" s="111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1:24" ht="15.75" customHeight="1" x14ac:dyDescent="0.25">
      <c r="A202" s="83"/>
      <c r="B202" s="110"/>
      <c r="C202" s="111"/>
      <c r="D202" s="111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1:24" ht="15.75" customHeight="1" x14ac:dyDescent="0.25">
      <c r="A203" s="83"/>
      <c r="B203" s="110"/>
      <c r="C203" s="111"/>
      <c r="D203" s="111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1:24" ht="15.75" customHeight="1" x14ac:dyDescent="0.25">
      <c r="A204" s="83"/>
      <c r="B204" s="110"/>
      <c r="C204" s="111"/>
      <c r="D204" s="111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1:24" ht="15.75" customHeight="1" x14ac:dyDescent="0.25">
      <c r="A205" s="83"/>
      <c r="B205" s="110"/>
      <c r="C205" s="111"/>
      <c r="D205" s="111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1:24" ht="15.75" customHeight="1" x14ac:dyDescent="0.25">
      <c r="A206" s="83"/>
      <c r="B206" s="110"/>
      <c r="C206" s="111"/>
      <c r="D206" s="111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1:24" ht="15.75" customHeight="1" x14ac:dyDescent="0.25">
      <c r="A207" s="83"/>
      <c r="B207" s="110"/>
      <c r="C207" s="111"/>
      <c r="D207" s="111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24" ht="15.75" customHeight="1" x14ac:dyDescent="0.25">
      <c r="A208" s="83"/>
      <c r="B208" s="110"/>
      <c r="C208" s="111"/>
      <c r="D208" s="111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1:24" ht="15.75" customHeight="1" x14ac:dyDescent="0.25">
      <c r="A209" s="83"/>
      <c r="B209" s="110"/>
      <c r="C209" s="111"/>
      <c r="D209" s="111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1:24" ht="15.75" customHeight="1" x14ac:dyDescent="0.25">
      <c r="A210" s="83"/>
      <c r="B210" s="110"/>
      <c r="C210" s="111"/>
      <c r="D210" s="111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1:24" ht="15.75" customHeight="1" x14ac:dyDescent="0.25">
      <c r="A211" s="83"/>
      <c r="B211" s="110"/>
      <c r="C211" s="111"/>
      <c r="D211" s="111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1:24" ht="15.75" customHeight="1" x14ac:dyDescent="0.25">
      <c r="A212" s="83"/>
      <c r="B212" s="110"/>
      <c r="C212" s="111"/>
      <c r="D212" s="111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1:24" ht="15.75" customHeight="1" x14ac:dyDescent="0.25">
      <c r="A213" s="83"/>
      <c r="B213" s="110"/>
      <c r="C213" s="111"/>
      <c r="D213" s="111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1:24" ht="15.75" customHeight="1" x14ac:dyDescent="0.25">
      <c r="A214" s="83"/>
      <c r="B214" s="110"/>
      <c r="C214" s="111"/>
      <c r="D214" s="111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1:24" ht="15.75" customHeight="1" x14ac:dyDescent="0.25">
      <c r="A215" s="83"/>
      <c r="B215" s="110"/>
      <c r="C215" s="111"/>
      <c r="D215" s="111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1:24" ht="15.75" customHeight="1" x14ac:dyDescent="0.25">
      <c r="A216" s="83"/>
      <c r="B216" s="110"/>
      <c r="C216" s="111"/>
      <c r="D216" s="111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1:24" ht="15.75" customHeight="1" x14ac:dyDescent="0.25">
      <c r="A217" s="83"/>
      <c r="B217" s="110"/>
      <c r="C217" s="111"/>
      <c r="D217" s="111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1:24" ht="15.75" customHeight="1" x14ac:dyDescent="0.25">
      <c r="A218" s="83"/>
      <c r="B218" s="110"/>
      <c r="C218" s="111"/>
      <c r="D218" s="111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1:24" ht="15.75" customHeight="1" x14ac:dyDescent="0.25">
      <c r="A219" s="83"/>
      <c r="B219" s="110"/>
      <c r="C219" s="111"/>
      <c r="D219" s="111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1:24" ht="15.75" customHeight="1" x14ac:dyDescent="0.25">
      <c r="A220" s="83"/>
      <c r="B220" s="110"/>
      <c r="C220" s="111"/>
      <c r="D220" s="111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1:24" ht="15.75" customHeight="1" x14ac:dyDescent="0.25">
      <c r="A221" s="83"/>
      <c r="B221" s="110"/>
      <c r="C221" s="111"/>
      <c r="D221" s="111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1:24" ht="15.75" customHeight="1" x14ac:dyDescent="0.25">
      <c r="A222" s="83"/>
      <c r="B222" s="110"/>
      <c r="C222" s="111"/>
      <c r="D222" s="111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1:24" ht="15.75" customHeight="1" x14ac:dyDescent="0.25">
      <c r="A223" s="83"/>
      <c r="B223" s="110"/>
      <c r="C223" s="111"/>
      <c r="D223" s="111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1:24" ht="15.75" customHeight="1" x14ac:dyDescent="0.25">
      <c r="A224" s="83"/>
      <c r="B224" s="110"/>
      <c r="C224" s="111"/>
      <c r="D224" s="111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1:24" ht="15.75" customHeight="1" x14ac:dyDescent="0.25">
      <c r="A225" s="83"/>
      <c r="B225" s="110"/>
      <c r="C225" s="111"/>
      <c r="D225" s="111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1:24" ht="15.75" customHeight="1" x14ac:dyDescent="0.25">
      <c r="A226" s="83"/>
      <c r="B226" s="110"/>
      <c r="C226" s="111"/>
      <c r="D226" s="111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1:24" ht="15.75" customHeight="1" x14ac:dyDescent="0.25">
      <c r="A227" s="83"/>
      <c r="B227" s="110"/>
      <c r="C227" s="111"/>
      <c r="D227" s="111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1:24" ht="15.75" customHeight="1" x14ac:dyDescent="0.25">
      <c r="A228" s="83"/>
      <c r="B228" s="110"/>
      <c r="C228" s="111"/>
      <c r="D228" s="111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1:24" ht="15.75" customHeight="1" x14ac:dyDescent="0.25">
      <c r="A229" s="83"/>
      <c r="B229" s="110"/>
      <c r="C229" s="111"/>
      <c r="D229" s="111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1:24" ht="15.75" customHeight="1" x14ac:dyDescent="0.25">
      <c r="A230" s="83"/>
      <c r="B230" s="110"/>
      <c r="C230" s="111"/>
      <c r="D230" s="111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1:24" ht="15.75" customHeight="1" x14ac:dyDescent="0.25">
      <c r="A231" s="83"/>
      <c r="B231" s="110"/>
      <c r="C231" s="111"/>
      <c r="D231" s="111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1:24" ht="15.75" customHeight="1" x14ac:dyDescent="0.25">
      <c r="A232" s="83"/>
      <c r="B232" s="110"/>
      <c r="C232" s="111"/>
      <c r="D232" s="111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1:24" ht="15.75" customHeight="1" x14ac:dyDescent="0.25">
      <c r="A233" s="83"/>
      <c r="B233" s="110"/>
      <c r="C233" s="111"/>
      <c r="D233" s="111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1:24" ht="15.75" customHeight="1" x14ac:dyDescent="0.25">
      <c r="A234" s="84"/>
      <c r="B234" s="84"/>
      <c r="C234" s="112"/>
      <c r="D234" s="112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1:24" ht="15.75" customHeight="1" x14ac:dyDescent="0.25">
      <c r="A235" s="84"/>
      <c r="B235" s="84"/>
      <c r="C235" s="112"/>
      <c r="D235" s="112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1:24" ht="15.75" customHeight="1" x14ac:dyDescent="0.25">
      <c r="A236" s="84"/>
      <c r="B236" s="84"/>
      <c r="C236" s="112"/>
      <c r="D236" s="112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1:24" ht="15.75" customHeight="1" x14ac:dyDescent="0.25">
      <c r="A237" s="84"/>
      <c r="B237" s="84"/>
      <c r="C237" s="112"/>
      <c r="D237" s="112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1:24" ht="15.75" customHeight="1" x14ac:dyDescent="0.25">
      <c r="A238" s="84"/>
      <c r="B238" s="84"/>
      <c r="C238" s="112"/>
      <c r="D238" s="112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1:24" ht="15.75" customHeight="1" x14ac:dyDescent="0.25">
      <c r="A239" s="84"/>
      <c r="B239" s="84"/>
      <c r="C239" s="112"/>
      <c r="D239" s="112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1:24" ht="15.75" customHeight="1" x14ac:dyDescent="0.25">
      <c r="A240" s="84"/>
      <c r="B240" s="84"/>
      <c r="C240" s="112"/>
      <c r="D240" s="112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1:24" ht="15.75" customHeight="1" x14ac:dyDescent="0.25">
      <c r="A241" s="84"/>
      <c r="B241" s="84"/>
      <c r="C241" s="112"/>
      <c r="D241" s="112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1:24" ht="15.75" customHeight="1" x14ac:dyDescent="0.25">
      <c r="A242" s="84"/>
      <c r="B242" s="84"/>
      <c r="C242" s="112"/>
      <c r="D242" s="112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1:24" ht="15.75" customHeight="1" x14ac:dyDescent="0.25">
      <c r="A243" s="84"/>
      <c r="B243" s="84"/>
      <c r="C243" s="112"/>
      <c r="D243" s="112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1:24" ht="15.75" customHeight="1" x14ac:dyDescent="0.25">
      <c r="A244" s="84"/>
      <c r="B244" s="84"/>
      <c r="C244" s="112"/>
      <c r="D244" s="112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1:24" ht="15.75" customHeight="1" x14ac:dyDescent="0.25">
      <c r="A245" s="84"/>
      <c r="B245" s="84"/>
      <c r="C245" s="112"/>
      <c r="D245" s="112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1:24" ht="15.75" customHeight="1" x14ac:dyDescent="0.25">
      <c r="A246" s="84"/>
      <c r="B246" s="84"/>
      <c r="C246" s="112"/>
      <c r="D246" s="112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  <row r="247" spans="1:24" ht="15.75" customHeight="1" x14ac:dyDescent="0.25">
      <c r="A247" s="84"/>
      <c r="B247" s="84"/>
      <c r="C247" s="112"/>
      <c r="D247" s="112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</row>
    <row r="248" spans="1:24" ht="15.75" customHeight="1" x14ac:dyDescent="0.25">
      <c r="A248" s="84"/>
      <c r="B248" s="84"/>
      <c r="C248" s="112"/>
      <c r="D248" s="112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</row>
    <row r="249" spans="1:24" ht="15.75" customHeight="1" x14ac:dyDescent="0.25">
      <c r="A249" s="84"/>
      <c r="B249" s="84"/>
      <c r="C249" s="112"/>
      <c r="D249" s="112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 spans="1:24" ht="15.75" customHeight="1" x14ac:dyDescent="0.25">
      <c r="A250" s="84"/>
      <c r="B250" s="84"/>
      <c r="C250" s="112"/>
      <c r="D250" s="112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</row>
    <row r="251" spans="1:24" ht="15.75" customHeight="1" x14ac:dyDescent="0.25">
      <c r="A251" s="84"/>
      <c r="B251" s="84"/>
      <c r="C251" s="112"/>
      <c r="D251" s="112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</row>
    <row r="252" spans="1:24" ht="15.75" customHeight="1" x14ac:dyDescent="0.25">
      <c r="A252" s="84"/>
      <c r="B252" s="84"/>
      <c r="C252" s="112"/>
      <c r="D252" s="112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</row>
    <row r="253" spans="1:24" ht="15.75" customHeight="1" x14ac:dyDescent="0.25">
      <c r="A253" s="84"/>
      <c r="B253" s="84"/>
      <c r="C253" s="112"/>
      <c r="D253" s="112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</row>
    <row r="254" spans="1:24" ht="15.75" customHeight="1" x14ac:dyDescent="0.25">
      <c r="A254" s="84"/>
      <c r="B254" s="84"/>
      <c r="C254" s="112"/>
      <c r="D254" s="112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</row>
    <row r="255" spans="1:24" ht="15.75" customHeight="1" x14ac:dyDescent="0.25">
      <c r="A255" s="84"/>
      <c r="B255" s="84"/>
      <c r="C255" s="112"/>
      <c r="D255" s="112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</row>
    <row r="256" spans="1:24" ht="15.75" customHeight="1" x14ac:dyDescent="0.25">
      <c r="A256" s="84"/>
      <c r="B256" s="84"/>
      <c r="C256" s="112"/>
      <c r="D256" s="112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</row>
    <row r="257" spans="1:24" ht="15.75" customHeight="1" x14ac:dyDescent="0.25">
      <c r="A257" s="84"/>
      <c r="B257" s="84"/>
      <c r="C257" s="112"/>
      <c r="D257" s="112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</row>
    <row r="258" spans="1:24" ht="15.75" customHeight="1" x14ac:dyDescent="0.25"/>
    <row r="259" spans="1:24" ht="15.75" customHeight="1" x14ac:dyDescent="0.25"/>
    <row r="260" spans="1:24" ht="15.75" customHeight="1" x14ac:dyDescent="0.25"/>
    <row r="261" spans="1:24" ht="15.75" customHeight="1" x14ac:dyDescent="0.25"/>
    <row r="262" spans="1:24" ht="15.75" customHeight="1" x14ac:dyDescent="0.25"/>
    <row r="263" spans="1:24" ht="15.75" customHeight="1" x14ac:dyDescent="0.25"/>
    <row r="264" spans="1:24" ht="15.75" customHeight="1" x14ac:dyDescent="0.25"/>
    <row r="265" spans="1:24" ht="15.75" customHeight="1" x14ac:dyDescent="0.25"/>
    <row r="266" spans="1:24" ht="15.75" customHeight="1" x14ac:dyDescent="0.25"/>
    <row r="267" spans="1:24" ht="15.75" customHeight="1" x14ac:dyDescent="0.25"/>
    <row r="268" spans="1:24" ht="15.75" customHeight="1" x14ac:dyDescent="0.25"/>
    <row r="269" spans="1:24" ht="15.75" customHeight="1" x14ac:dyDescent="0.25"/>
    <row r="270" spans="1:24" ht="15.75" customHeight="1" x14ac:dyDescent="0.25"/>
    <row r="271" spans="1:24" ht="15.75" customHeight="1" x14ac:dyDescent="0.25"/>
    <row r="272" spans="1:2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D1"/>
    <mergeCell ref="A2:D2"/>
    <mergeCell ref="A3:A4"/>
    <mergeCell ref="B3:B4"/>
    <mergeCell ref="C3:D3"/>
  </mergeCells>
  <hyperlinks>
    <hyperlink ref="A3" r:id="rId1" xr:uid="{00000000-0004-0000-0300-000000000000}"/>
  </hyperlinks>
  <printOptions horizontalCentered="1"/>
  <pageMargins left="0.118110236220472" right="0.118110236220472" top="0.27559055118110198" bottom="0.1574803149606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Dt. wise Tar Vs Ach</vt:lpstr>
      <vt:lpstr>Bank wise Tar Vs Ach </vt:lpstr>
      <vt:lpstr>Bulk Loan Dt. wise</vt:lpstr>
      <vt:lpstr>Bulk loan Bankwise</vt:lpstr>
      <vt:lpstr>'Bank wise Tar Vs Ach '!Print_Area</vt:lpstr>
      <vt:lpstr>'Dt. wise Tar Vs Ach'!Print_Area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SANKARAN V G-SM-LBD-CO</cp:lastModifiedBy>
  <cp:lastPrinted>2025-04-16T08:33:05Z</cp:lastPrinted>
  <dcterms:created xsi:type="dcterms:W3CDTF">2025-04-15T12:13:34Z</dcterms:created>
  <dcterms:modified xsi:type="dcterms:W3CDTF">2025-08-12T10:49:11Z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SISARadarPurpose">
    <vt:lpwstr/>
  </property>
</Properties>
</file>